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20490" windowHeight="9195" tabRatio="817" activeTab="0"/>
  </bookViews>
  <sheets>
    <sheet name="MODELOS ATUAIS" sheetId="1" r:id="rId1"/>
    <sheet name="OPCIONAIS" sheetId="2" state="hidden" r:id="rId2"/>
  </sheets>
  <definedNames>
    <definedName name="_xlnm.Print_Area" localSheetId="0">'MODELOS ATUAIS'!$A$1:$J$136</definedName>
    <definedName name="_xlnm.Print_Area" localSheetId="1">'OPCIONAIS'!$A$1:$G$71</definedName>
    <definedName name="_xlnm.Print_Titles" localSheetId="0">'MODELOS ATUAIS'!$1:$6</definedName>
    <definedName name="_xlnm.Print_Titles" localSheetId="1">'OPCIONAIS'!$1:$5</definedName>
    <definedName name="Z_0732347C_A0D4_4250_94EC_E7BA5C2CCFBA_.wvu.FilterData" localSheetId="0" hidden="1">'MODELOS ATUAIS'!$A$8:$H$77</definedName>
    <definedName name="Z_40839A9B_500A_43CB_A50C_B0B3C331E6C9_.wvu.FilterData" localSheetId="0" hidden="1">'MODELOS ATUAIS'!$A$8:$H$77</definedName>
    <definedName name="Z_4AEF577C_ACF1_4FCD_8B99_8CA4BD135080_.wvu.FilterData" localSheetId="0" hidden="1">'MODELOS ATUAIS'!$A$8:$H$77</definedName>
    <definedName name="Z_7F39574D_081C_45EA_AA98_1C55E6F78E52_.wvu.Cols" localSheetId="0" hidden="1">'MODELOS ATUAIS'!$I:$IV</definedName>
    <definedName name="Z_7F39574D_081C_45EA_AA98_1C55E6F78E52_.wvu.FilterData" localSheetId="0" hidden="1">'MODELOS ATUAIS'!$A$8:$H$77</definedName>
    <definedName name="Z_7F39574D_081C_45EA_AA98_1C55E6F78E52_.wvu.PrintArea" localSheetId="0" hidden="1">'MODELOS ATUAIS'!$A$1:$H$77</definedName>
    <definedName name="Z_7F39574D_081C_45EA_AA98_1C55E6F78E52_.wvu.PrintArea" localSheetId="1" hidden="1">'OPCIONAIS'!$A$1:$G$71</definedName>
    <definedName name="Z_7F39574D_081C_45EA_AA98_1C55E6F78E52_.wvu.PrintTitles" localSheetId="0" hidden="1">'MODELOS ATUAIS'!$1:$6</definedName>
    <definedName name="Z_7F39574D_081C_45EA_AA98_1C55E6F78E52_.wvu.PrintTitles" localSheetId="1" hidden="1">'OPCIONAIS'!$1:$5</definedName>
    <definedName name="Z_7F39574D_081C_45EA_AA98_1C55E6F78E52_.wvu.Rows" localSheetId="0" hidden="1">'MODELOS ATUAIS'!$261:$65536,'MODELOS ATUAIS'!$240:$246</definedName>
    <definedName name="Z_905AE144_7581_4FED_982C_04CBDFC3E0E3_.wvu.Cols" localSheetId="0" hidden="1">'MODELOS ATUAIS'!$I:$IV</definedName>
    <definedName name="Z_905AE144_7581_4FED_982C_04CBDFC3E0E3_.wvu.FilterData" localSheetId="0" hidden="1">'MODELOS ATUAIS'!$A$8:$H$77</definedName>
    <definedName name="Z_905AE144_7581_4FED_982C_04CBDFC3E0E3_.wvu.PrintArea" localSheetId="0" hidden="1">'MODELOS ATUAIS'!$A$1:$H$77</definedName>
    <definedName name="Z_905AE144_7581_4FED_982C_04CBDFC3E0E3_.wvu.PrintArea" localSheetId="1" hidden="1">'OPCIONAIS'!$A$1:$G$71</definedName>
    <definedName name="Z_905AE144_7581_4FED_982C_04CBDFC3E0E3_.wvu.PrintTitles" localSheetId="0" hidden="1">'MODELOS ATUAIS'!$1:$6</definedName>
    <definedName name="Z_905AE144_7581_4FED_982C_04CBDFC3E0E3_.wvu.PrintTitles" localSheetId="1" hidden="1">'OPCIONAIS'!$1:$5</definedName>
    <definedName name="Z_905AE144_7581_4FED_982C_04CBDFC3E0E3_.wvu.Rows" localSheetId="0" hidden="1">'MODELOS ATUAIS'!$246:$65536,#REF!,'MODELOS ATUAIS'!$57:$77,'MODELOS ATUAIS'!#REF!</definedName>
  </definedNames>
  <calcPr fullCalcOnLoad="1"/>
</workbook>
</file>

<file path=xl/sharedStrings.xml><?xml version="1.0" encoding="utf-8"?>
<sst xmlns="http://schemas.openxmlformats.org/spreadsheetml/2006/main" count="512" uniqueCount="167">
  <si>
    <t xml:space="preserve"> </t>
  </si>
  <si>
    <t>MODELOS ATUAIS</t>
  </si>
  <si>
    <t>Ano/Mod</t>
  </si>
  <si>
    <t>Opcionais</t>
  </si>
  <si>
    <t>PVC</t>
  </si>
  <si>
    <t>-</t>
  </si>
  <si>
    <t>PM</t>
  </si>
  <si>
    <t>AC</t>
  </si>
  <si>
    <t>DH</t>
  </si>
  <si>
    <t>ABS</t>
  </si>
  <si>
    <t>Pack Conforto</t>
  </si>
  <si>
    <t xml:space="preserve">Opcionais         </t>
  </si>
  <si>
    <t>Pintura metálica</t>
  </si>
  <si>
    <t>Modelo/Versão</t>
  </si>
  <si>
    <t>Motorização</t>
  </si>
  <si>
    <t>5P</t>
  </si>
  <si>
    <t>Modelo</t>
  </si>
  <si>
    <t>Todos</t>
  </si>
  <si>
    <t>Master</t>
  </si>
  <si>
    <t>A Renault do Brasil S/A reserva-se no direito de alterar os preços acima descritos sem aviso prévio.</t>
  </si>
  <si>
    <t>Pack Plus</t>
  </si>
  <si>
    <t>Pack Segurança</t>
  </si>
  <si>
    <t>Gama</t>
  </si>
  <si>
    <t>PREÇOS EM REAIS (IPI incluso)</t>
  </si>
  <si>
    <t>LISTA DE PREÇOS SUGERIDOS AO PÚBLICO (válida para todo o Brasil)</t>
  </si>
  <si>
    <t>Pack Plus + AC</t>
  </si>
  <si>
    <t>Sandero</t>
  </si>
  <si>
    <t>Air Bag</t>
  </si>
  <si>
    <t>Pack Conf</t>
  </si>
  <si>
    <t>Pack Plus 1.0</t>
  </si>
  <si>
    <t>Pack Plus 1.6</t>
  </si>
  <si>
    <t>Expression Pack 1.0</t>
  </si>
  <si>
    <t>Expression Pack 1.6</t>
  </si>
  <si>
    <t>Air Bag 1.0</t>
  </si>
  <si>
    <t>Air Bag 1.6</t>
  </si>
  <si>
    <t>Pack Top</t>
  </si>
  <si>
    <t>Pack Top + Couro</t>
  </si>
  <si>
    <t>Pack Segurança + Couro</t>
  </si>
  <si>
    <t>Sandero Stepway</t>
  </si>
  <si>
    <t>Pack Plus + AC + DH</t>
  </si>
  <si>
    <t>Pack Plus + DH</t>
  </si>
  <si>
    <t>Pack</t>
  </si>
  <si>
    <t>Symbol</t>
  </si>
  <si>
    <t>Clio Campus</t>
  </si>
  <si>
    <t>Pack Luxo CC</t>
  </si>
  <si>
    <t>Pack Luxo FG</t>
  </si>
  <si>
    <t>Pack Luxo MB</t>
  </si>
  <si>
    <t>Pack DA</t>
  </si>
  <si>
    <t>Veículos de Passeio</t>
  </si>
  <si>
    <t>Pintura Metálica</t>
  </si>
  <si>
    <t xml:space="preserve">AC </t>
  </si>
  <si>
    <t>Pintura Metálica 1.0</t>
  </si>
  <si>
    <t>Pack Plus + AC 1.0</t>
  </si>
  <si>
    <t>Pack Plus + AC + DH 1.0</t>
  </si>
  <si>
    <t>Pintura Metálica 1.6</t>
  </si>
  <si>
    <t>Pack Plus + AC 1.6</t>
  </si>
  <si>
    <t>Pack Plus + AC + DH 1.6</t>
  </si>
  <si>
    <t>Roda 15"</t>
  </si>
  <si>
    <t>Scénic</t>
  </si>
  <si>
    <t xml:space="preserve">Mégane (Sedan / Grand Tour)        </t>
  </si>
  <si>
    <r>
      <t>2</t>
    </r>
    <r>
      <rPr>
        <vertAlign val="superscript"/>
        <sz val="12"/>
        <rFont val="Trebuchet MS"/>
        <family val="2"/>
      </rPr>
      <t>a</t>
    </r>
    <r>
      <rPr>
        <sz val="12"/>
        <rFont val="Trebuchet MS"/>
        <family val="2"/>
      </rPr>
      <t xml:space="preserve"> Porta Lat </t>
    </r>
  </si>
  <si>
    <t>Kangoo VP</t>
  </si>
  <si>
    <t>Kangoo VU</t>
  </si>
  <si>
    <t>Pack Eletrico</t>
  </si>
  <si>
    <t>Pack Conf CC</t>
  </si>
  <si>
    <t>Pack Conf FG</t>
  </si>
  <si>
    <t>APT 180º V</t>
  </si>
  <si>
    <t>APT 270º V</t>
  </si>
  <si>
    <t>Pack Conf MB</t>
  </si>
  <si>
    <t>Pack Conf Escolar 19L</t>
  </si>
  <si>
    <t>Pack Luxo Escolar 19L</t>
  </si>
  <si>
    <t>Pack Conf 1</t>
  </si>
  <si>
    <t>Pack Conf 1 + Pack Seg</t>
  </si>
  <si>
    <t>Pack Conf 1 + Pack Conf 2</t>
  </si>
  <si>
    <t>Pack Conf 1 + Pack Conf 2 + Pack Seg</t>
  </si>
  <si>
    <t>Pack Conf 1 + Pack Conf 2 + Roda</t>
  </si>
  <si>
    <t>Pack Conf 1 + Pack Conf 2 + Pack Seg + Roda</t>
  </si>
  <si>
    <t>Novo Logan</t>
  </si>
  <si>
    <t>Couro</t>
  </si>
  <si>
    <t>Couro + PM</t>
  </si>
  <si>
    <t>Duster Expression</t>
  </si>
  <si>
    <t>Techno Pack</t>
  </si>
  <si>
    <t>PB</t>
  </si>
  <si>
    <t>Couro + PB</t>
  </si>
  <si>
    <t xml:space="preserve"> - </t>
  </si>
  <si>
    <t>TABELA</t>
  </si>
  <si>
    <t>% desconto</t>
  </si>
  <si>
    <t>R$ de desconto</t>
  </si>
  <si>
    <t>preço final</t>
  </si>
  <si>
    <t xml:space="preserve">  Roda</t>
  </si>
  <si>
    <t>Pack Premium</t>
  </si>
  <si>
    <t xml:space="preserve">                     </t>
  </si>
  <si>
    <t>Roda + PB</t>
  </si>
  <si>
    <t>Roda + PM</t>
  </si>
  <si>
    <t>Nova Duster Oroch Dynamique</t>
  </si>
  <si>
    <t>Pack Outsider</t>
  </si>
  <si>
    <t>Pack Outsider + PB</t>
  </si>
  <si>
    <t>Pack Outsider + PM</t>
  </si>
  <si>
    <t>Pack Outsider + Couro + PB</t>
  </si>
  <si>
    <t>Pack Outsider + Couro + PM</t>
  </si>
  <si>
    <t>1.0 12v Sce</t>
  </si>
  <si>
    <t>Logan Authentique 1.0</t>
  </si>
  <si>
    <t>Duster</t>
  </si>
  <si>
    <t>Piloto automático + câmera de ré</t>
  </si>
  <si>
    <t>Duster Oroch</t>
  </si>
  <si>
    <t>Pack Outsider Fit</t>
  </si>
  <si>
    <t>1.6 16v SCe</t>
  </si>
  <si>
    <t>Captur Zen</t>
  </si>
  <si>
    <t>1.6 16V SCe</t>
  </si>
  <si>
    <t>Captur</t>
  </si>
  <si>
    <t>Media Nav Evolution + câmera de ré</t>
  </si>
  <si>
    <t>Captur Zen CVT - Automatico</t>
  </si>
  <si>
    <t>Pintura Solida</t>
  </si>
  <si>
    <t>Techno Pack+PM</t>
  </si>
  <si>
    <t>Captur Intense  CVT - Automatico</t>
  </si>
  <si>
    <t>Captur Intense CVT - Automatico</t>
  </si>
  <si>
    <t xml:space="preserve"> Couro + PM</t>
  </si>
  <si>
    <t>COURO</t>
  </si>
  <si>
    <t>Duster Dynamique CVT</t>
  </si>
  <si>
    <t>cor  solida</t>
  </si>
  <si>
    <t>Couro+PB</t>
  </si>
  <si>
    <t>Couro+PM</t>
  </si>
  <si>
    <t>Sandero/ Stepway/ Logan/ Duster/ Duster Oroch</t>
  </si>
  <si>
    <t>Pintura branca</t>
  </si>
  <si>
    <t>Duster Dakar II</t>
  </si>
  <si>
    <t xml:space="preserve">Alargador de paralamas + protetor frontal com faróis adicionais </t>
  </si>
  <si>
    <t xml:space="preserve">Alargador de paralamas + protetor frontal com faróis adicionais + protetor vidro traseiro + capota marítima </t>
  </si>
  <si>
    <t xml:space="preserve">Alargador de paralamas + capota marítima </t>
  </si>
  <si>
    <t xml:space="preserve">Media Nav Evolution + Sensor de estacionamento </t>
  </si>
  <si>
    <t>Techno Pack com Camera de ré</t>
  </si>
  <si>
    <t>Media Nav Evolution + Sensor de estacionamento + Camera de Ré</t>
  </si>
  <si>
    <t>Logan /Sandero</t>
  </si>
  <si>
    <t>Nova Duster Oroch Express</t>
  </si>
  <si>
    <t>Pack Confort</t>
  </si>
  <si>
    <t>Pack Confort+PB</t>
  </si>
  <si>
    <t>Pack confort + PM</t>
  </si>
  <si>
    <t xml:space="preserve">Duster Dynamique </t>
  </si>
  <si>
    <t>Kwid Zen 1.0</t>
  </si>
  <si>
    <t>Branco Marfim</t>
  </si>
  <si>
    <t>Radio+Branco Marfim</t>
  </si>
  <si>
    <t>Radio+Solida</t>
  </si>
  <si>
    <t>Radio+PM</t>
  </si>
  <si>
    <t>Kwid Life 1.0</t>
  </si>
  <si>
    <t>Kwid Intense 1.0</t>
  </si>
  <si>
    <t>Pack Connect+Branco Marfim</t>
  </si>
  <si>
    <t>Pack Connect+PB</t>
  </si>
  <si>
    <t>Pack Connect+PM</t>
  </si>
  <si>
    <t>18/19</t>
  </si>
  <si>
    <t xml:space="preserve">1.0 12v SCe </t>
  </si>
  <si>
    <t>Pintura Biton</t>
  </si>
  <si>
    <t xml:space="preserve">Pintura Biton +PM </t>
  </si>
  <si>
    <t>Pintura Biton+Techno Pack</t>
  </si>
  <si>
    <t>Pintura Biton+Techno Pack+PM</t>
  </si>
  <si>
    <t>Pintura Biton + PM</t>
  </si>
  <si>
    <t>Pintura Biton+Couro+PM</t>
  </si>
  <si>
    <t>Pintura Biton+Couro</t>
  </si>
  <si>
    <t>2.0 16v</t>
  </si>
  <si>
    <t>Nova Duster Oroch Dynamique 2.0 automatico</t>
  </si>
  <si>
    <t>Novo Logan Expression 1.6</t>
  </si>
  <si>
    <t>Novo Logan Expression 1.0</t>
  </si>
  <si>
    <t>Techno Pack+camera de ré</t>
  </si>
  <si>
    <t>Techno Pack + PB</t>
  </si>
  <si>
    <t>Techno Pack + PM</t>
  </si>
  <si>
    <t>Novo Sandero Authentique 1.0</t>
  </si>
  <si>
    <t>Novo Sandero Expression</t>
  </si>
  <si>
    <t xml:space="preserve"> Techno Pack</t>
  </si>
  <si>
    <t>Dezembro 2018</t>
  </si>
</sst>
</file>

<file path=xl/styles.xml><?xml version="1.0" encoding="utf-8"?>
<styleSheet xmlns="http://schemas.openxmlformats.org/spreadsheetml/2006/main">
  <numFmts count="5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.0"/>
    <numFmt numFmtId="179" formatCode="#,##0.000"/>
    <numFmt numFmtId="180" formatCode="#,##0.0000"/>
    <numFmt numFmtId="181" formatCode="mmm/yyyy"/>
    <numFmt numFmtId="182" formatCode="0.000"/>
    <numFmt numFmtId="183" formatCode="0.0000"/>
    <numFmt numFmtId="184" formatCode="0.0"/>
    <numFmt numFmtId="185" formatCode="_([$€-2]* #,##0.00_);_([$€-2]* \(#,##0.00\);_([$€-2]* &quot;-&quot;??_)"/>
    <numFmt numFmtId="186" formatCode="_(* #,##0_);_(* \(#,##0\);_(* &quot;-&quot;??_);_(@_)"/>
    <numFmt numFmtId="187" formatCode="0.00000"/>
    <numFmt numFmtId="188" formatCode="0.000000"/>
    <numFmt numFmtId="189" formatCode="0.0000000"/>
    <numFmt numFmtId="190" formatCode="_(* #,##0.0_);_(* \(#,##0.0\);_(* &quot;-&quot;??_);_(@_)"/>
    <numFmt numFmtId="191" formatCode="0.000%"/>
    <numFmt numFmtId="192" formatCode="0.0000%"/>
    <numFmt numFmtId="193" formatCode="0.0%"/>
    <numFmt numFmtId="194" formatCode="_(* #,##0.000_);_(* \(#,##0.000\);_(* &quot;-&quot;??_);_(@_)"/>
    <numFmt numFmtId="195" formatCode="[$-416]dddd\,\ d&quot; de &quot;mmmm&quot; de &quot;yyyy"/>
    <numFmt numFmtId="196" formatCode="dd/mm/yy;@"/>
    <numFmt numFmtId="197" formatCode="dd/mm"/>
    <numFmt numFmtId="198" formatCode="&quot;Sim&quot;;&quot;Sim&quot;;&quot;Não&quot;"/>
    <numFmt numFmtId="199" formatCode="&quot;Verdadeiro&quot;;&quot;Verdadeiro&quot;;&quot;Falso&quot;"/>
    <numFmt numFmtId="200" formatCode="&quot;Ativar&quot;;&quot;Ativar&quot;;&quot;Desativar&quot;"/>
    <numFmt numFmtId="201" formatCode="[$€-2]\ #,##0.00_);[Red]\([$€-2]\ #,##0.00\)"/>
    <numFmt numFmtId="202" formatCode="&quot;Ativado&quot;;&quot;Ativado&quot;;&quot;Desativado&quot;"/>
    <numFmt numFmtId="203" formatCode="#,##0.00000"/>
    <numFmt numFmtId="204" formatCode="_-* #,##0.0_-;\-* #,##0.0_-;_-* &quot;-&quot;?_-;_-@_-"/>
    <numFmt numFmtId="205" formatCode="_(&quot;R$ &quot;* #,##0.00_);_(&quot;R$ &quot;* \(#,##0.00\);_(&quot;R$ &quot;* \-??_);_(@_)"/>
    <numFmt numFmtId="206" formatCode="#,##0.0;[Red]#,##0.0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4"/>
      <name val="Trebuchet MS"/>
      <family val="2"/>
    </font>
    <font>
      <b/>
      <i/>
      <sz val="10"/>
      <name val="Trebuchet MS"/>
      <family val="2"/>
    </font>
    <font>
      <b/>
      <sz val="10"/>
      <color indexed="10"/>
      <name val="Trebuchet MS"/>
      <family val="2"/>
    </font>
    <font>
      <sz val="10"/>
      <name val="Trebuchet MS"/>
      <family val="2"/>
    </font>
    <font>
      <b/>
      <i/>
      <sz val="12"/>
      <name val="Trebuchet MS"/>
      <family val="2"/>
    </font>
    <font>
      <b/>
      <i/>
      <sz val="10"/>
      <color indexed="10"/>
      <name val="Trebuchet MS"/>
      <family val="2"/>
    </font>
    <font>
      <sz val="10"/>
      <color indexed="10"/>
      <name val="Trebuchet MS"/>
      <family val="2"/>
    </font>
    <font>
      <b/>
      <i/>
      <u val="single"/>
      <sz val="12"/>
      <name val="Trebuchet MS"/>
      <family val="2"/>
    </font>
    <font>
      <i/>
      <sz val="12"/>
      <name val="Trebuchet MS"/>
      <family val="2"/>
    </font>
    <font>
      <b/>
      <i/>
      <sz val="12"/>
      <color indexed="10"/>
      <name val="Trebuchet MS"/>
      <family val="2"/>
    </font>
    <font>
      <sz val="14"/>
      <color indexed="8"/>
      <name val="Trebuchet MS"/>
      <family val="2"/>
    </font>
    <font>
      <b/>
      <sz val="10"/>
      <name val="Trebuchet MS"/>
      <family val="2"/>
    </font>
    <font>
      <b/>
      <sz val="12"/>
      <name val="Trebuchet MS"/>
      <family val="2"/>
    </font>
    <font>
      <b/>
      <sz val="16"/>
      <name val="Trebuchet MS"/>
      <family val="2"/>
    </font>
    <font>
      <sz val="12"/>
      <name val="Trebuchet MS"/>
      <family val="2"/>
    </font>
    <font>
      <vertAlign val="superscript"/>
      <sz val="12"/>
      <name val="Trebuchet MS"/>
      <family val="2"/>
    </font>
    <font>
      <sz val="12"/>
      <color indexed="8"/>
      <name val="Trebuchet MS"/>
      <family val="2"/>
    </font>
    <font>
      <b/>
      <i/>
      <sz val="14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4"/>
      <name val="Arial"/>
      <family val="2"/>
    </font>
    <font>
      <b/>
      <sz val="9"/>
      <name val="Verdana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4"/>
      <color indexed="10"/>
      <name val="Arial"/>
      <family val="2"/>
    </font>
    <font>
      <sz val="11"/>
      <color theme="1"/>
      <name val="Calibri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4"/>
      <color rgb="FFFF0000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 tint="-0.3499799966812134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4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7" fillId="16" borderId="1" applyNumberFormat="0" applyAlignment="0" applyProtection="0"/>
    <xf numFmtId="0" fontId="27" fillId="16" borderId="1" applyNumberFormat="0" applyAlignment="0" applyProtection="0"/>
    <xf numFmtId="0" fontId="27" fillId="16" borderId="1" applyNumberFormat="0" applyAlignment="0" applyProtection="0"/>
    <xf numFmtId="0" fontId="27" fillId="16" borderId="1" applyNumberFormat="0" applyAlignment="0" applyProtection="0"/>
    <xf numFmtId="0" fontId="28" fillId="17" borderId="2" applyNumberFormat="0" applyAlignment="0" applyProtection="0"/>
    <xf numFmtId="0" fontId="28" fillId="17" borderId="2" applyNumberFormat="0" applyAlignment="0" applyProtection="0"/>
    <xf numFmtId="0" fontId="28" fillId="17" borderId="2" applyNumberFormat="0" applyAlignment="0" applyProtection="0"/>
    <xf numFmtId="0" fontId="28" fillId="17" borderId="2" applyNumberFormat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30" fillId="7" borderId="1" applyNumberFormat="0" applyAlignment="0" applyProtection="0"/>
    <xf numFmtId="0" fontId="30" fillId="7" borderId="1" applyNumberFormat="0" applyAlignment="0" applyProtection="0"/>
    <xf numFmtId="0" fontId="30" fillId="7" borderId="1" applyNumberFormat="0" applyAlignment="0" applyProtection="0"/>
    <xf numFmtId="0" fontId="30" fillId="7" borderId="1" applyNumberFormat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0" fontId="0" fillId="23" borderId="4" applyNumberFormat="0" applyFont="0" applyAlignment="0" applyProtection="0"/>
    <xf numFmtId="0" fontId="0" fillId="23" borderId="4" applyNumberFormat="0" applyFont="0" applyAlignment="0" applyProtection="0"/>
    <xf numFmtId="0" fontId="0" fillId="23" borderId="4" applyNumberFormat="0" applyFont="0" applyAlignment="0" applyProtection="0"/>
    <xf numFmtId="0" fontId="0" fillId="23" borderId="4" applyNumberFormat="0" applyFont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3" fillId="16" borderId="5" applyNumberFormat="0" applyAlignment="0" applyProtection="0"/>
    <xf numFmtId="0" fontId="33" fillId="16" borderId="5" applyNumberFormat="0" applyAlignment="0" applyProtection="0"/>
    <xf numFmtId="0" fontId="33" fillId="16" borderId="5" applyNumberFormat="0" applyAlignment="0" applyProtection="0"/>
    <xf numFmtId="0" fontId="33" fillId="16" borderId="5" applyNumberFormat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260">
    <xf numFmtId="0" fontId="0" fillId="0" borderId="0" xfId="0" applyAlignment="1">
      <alignment/>
    </xf>
    <xf numFmtId="49" fontId="3" fillId="24" borderId="0" xfId="0" applyNumberFormat="1" applyFont="1" applyFill="1" applyAlignment="1" applyProtection="1">
      <alignment/>
      <protection/>
    </xf>
    <xf numFmtId="49" fontId="4" fillId="24" borderId="0" xfId="0" applyNumberFormat="1" applyFont="1" applyFill="1" applyAlignment="1" applyProtection="1">
      <alignment/>
      <protection/>
    </xf>
    <xf numFmtId="49" fontId="4" fillId="24" borderId="0" xfId="0" applyNumberFormat="1" applyFont="1" applyFill="1" applyAlignment="1" applyProtection="1">
      <alignment horizontal="center"/>
      <protection/>
    </xf>
    <xf numFmtId="0" fontId="5" fillId="24" borderId="0" xfId="0" applyFont="1" applyFill="1" applyAlignment="1" applyProtection="1">
      <alignment horizontal="left"/>
      <protection/>
    </xf>
    <xf numFmtId="0" fontId="6" fillId="24" borderId="0" xfId="0" applyFont="1" applyFill="1" applyAlignment="1" applyProtection="1">
      <alignment/>
      <protection/>
    </xf>
    <xf numFmtId="49" fontId="5" fillId="24" borderId="0" xfId="0" applyNumberFormat="1" applyFont="1" applyFill="1" applyBorder="1" applyAlignment="1" applyProtection="1">
      <alignment horizontal="center"/>
      <protection/>
    </xf>
    <xf numFmtId="49" fontId="7" fillId="24" borderId="0" xfId="0" applyNumberFormat="1" applyFont="1" applyFill="1" applyAlignment="1" applyProtection="1">
      <alignment/>
      <protection/>
    </xf>
    <xf numFmtId="49" fontId="8" fillId="24" borderId="0" xfId="0" applyNumberFormat="1" applyFont="1" applyFill="1" applyAlignment="1" applyProtection="1">
      <alignment horizontal="center"/>
      <protection/>
    </xf>
    <xf numFmtId="0" fontId="9" fillId="24" borderId="0" xfId="0" applyFont="1" applyFill="1" applyAlignment="1" applyProtection="1">
      <alignment/>
      <protection/>
    </xf>
    <xf numFmtId="49" fontId="10" fillId="24" borderId="0" xfId="0" applyNumberFormat="1" applyFont="1" applyFill="1" applyAlignment="1" applyProtection="1">
      <alignment horizontal="right"/>
      <protection/>
    </xf>
    <xf numFmtId="49" fontId="11" fillId="24" borderId="0" xfId="0" applyNumberFormat="1" applyFont="1" applyFill="1" applyAlignment="1" applyProtection="1">
      <alignment/>
      <protection/>
    </xf>
    <xf numFmtId="49" fontId="6" fillId="24" borderId="0" xfId="0" applyNumberFormat="1" applyFont="1" applyFill="1" applyAlignment="1" applyProtection="1">
      <alignment/>
      <protection/>
    </xf>
    <xf numFmtId="49" fontId="9" fillId="24" borderId="0" xfId="0" applyNumberFormat="1" applyFont="1" applyFill="1" applyAlignment="1" applyProtection="1">
      <alignment horizontal="center"/>
      <protection/>
    </xf>
    <xf numFmtId="49" fontId="6" fillId="24" borderId="0" xfId="0" applyNumberFormat="1" applyFont="1" applyFill="1" applyAlignment="1" applyProtection="1">
      <alignment horizontal="center"/>
      <protection/>
    </xf>
    <xf numFmtId="49" fontId="9" fillId="24" borderId="0" xfId="0" applyNumberFormat="1" applyFont="1" applyFill="1" applyBorder="1" applyAlignment="1" applyProtection="1">
      <alignment horizontal="center"/>
      <protection/>
    </xf>
    <xf numFmtId="0" fontId="6" fillId="24" borderId="0" xfId="0" applyFont="1" applyFill="1" applyAlignment="1" applyProtection="1">
      <alignment horizontal="right"/>
      <protection/>
    </xf>
    <xf numFmtId="191" fontId="6" fillId="24" borderId="0" xfId="0" applyNumberFormat="1" applyFont="1" applyFill="1" applyAlignment="1" applyProtection="1">
      <alignment/>
      <protection/>
    </xf>
    <xf numFmtId="49" fontId="3" fillId="24" borderId="10" xfId="0" applyNumberFormat="1" applyFont="1" applyFill="1" applyBorder="1" applyAlignment="1" applyProtection="1">
      <alignment vertical="center"/>
      <protection/>
    </xf>
    <xf numFmtId="49" fontId="4" fillId="24" borderId="11" xfId="0" applyNumberFormat="1" applyFont="1" applyFill="1" applyBorder="1" applyAlignment="1" applyProtection="1">
      <alignment vertical="center"/>
      <protection/>
    </xf>
    <xf numFmtId="49" fontId="3" fillId="24" borderId="11" xfId="0" applyNumberFormat="1" applyFont="1" applyFill="1" applyBorder="1" applyAlignment="1" applyProtection="1">
      <alignment vertical="center"/>
      <protection/>
    </xf>
    <xf numFmtId="49" fontId="7" fillId="24" borderId="11" xfId="0" applyNumberFormat="1" applyFont="1" applyFill="1" applyBorder="1" applyAlignment="1" applyProtection="1">
      <alignment vertical="center"/>
      <protection/>
    </xf>
    <xf numFmtId="49" fontId="12" fillId="24" borderId="11" xfId="0" applyNumberFormat="1" applyFont="1" applyFill="1" applyBorder="1" applyAlignment="1" applyProtection="1">
      <alignment vertical="center"/>
      <protection/>
    </xf>
    <xf numFmtId="49" fontId="12" fillId="24" borderId="12" xfId="0" applyNumberFormat="1" applyFont="1" applyFill="1" applyBorder="1" applyAlignment="1" applyProtection="1">
      <alignment vertical="center"/>
      <protection/>
    </xf>
    <xf numFmtId="10" fontId="6" fillId="24" borderId="0" xfId="0" applyNumberFormat="1" applyFont="1" applyFill="1" applyAlignment="1" applyProtection="1">
      <alignment/>
      <protection/>
    </xf>
    <xf numFmtId="171" fontId="9" fillId="24" borderId="0" xfId="0" applyNumberFormat="1" applyFont="1" applyFill="1" applyAlignment="1" applyProtection="1">
      <alignment/>
      <protection/>
    </xf>
    <xf numFmtId="49" fontId="14" fillId="24" borderId="0" xfId="0" applyNumberFormat="1" applyFont="1" applyFill="1" applyAlignment="1" applyProtection="1">
      <alignment/>
      <protection/>
    </xf>
    <xf numFmtId="196" fontId="12" fillId="24" borderId="0" xfId="0" applyNumberFormat="1" applyFont="1" applyFill="1" applyAlignment="1">
      <alignment horizontal="right"/>
    </xf>
    <xf numFmtId="0" fontId="16" fillId="11" borderId="13" xfId="0" applyFont="1" applyFill="1" applyBorder="1" applyAlignment="1" applyProtection="1">
      <alignment horizontal="center" vertical="center"/>
      <protection/>
    </xf>
    <xf numFmtId="0" fontId="6" fillId="24" borderId="14" xfId="0" applyFont="1" applyFill="1" applyBorder="1" applyAlignment="1" applyProtection="1">
      <alignment vertical="center" wrapText="1"/>
      <protection/>
    </xf>
    <xf numFmtId="0" fontId="6" fillId="24" borderId="15" xfId="0" applyFont="1" applyFill="1" applyBorder="1" applyAlignment="1" applyProtection="1">
      <alignment vertical="center" wrapText="1"/>
      <protection/>
    </xf>
    <xf numFmtId="0" fontId="6" fillId="24" borderId="16" xfId="0" applyFont="1" applyFill="1" applyBorder="1" applyAlignment="1" applyProtection="1">
      <alignment vertical="center" wrapText="1"/>
      <protection/>
    </xf>
    <xf numFmtId="0" fontId="6" fillId="24" borderId="17" xfId="0" applyFont="1" applyFill="1" applyBorder="1" applyAlignment="1" applyProtection="1">
      <alignment vertical="center" wrapText="1"/>
      <protection/>
    </xf>
    <xf numFmtId="49" fontId="15" fillId="24" borderId="11" xfId="0" applyNumberFormat="1" applyFont="1" applyFill="1" applyBorder="1" applyAlignment="1" applyProtection="1">
      <alignment vertical="center"/>
      <protection/>
    </xf>
    <xf numFmtId="171" fontId="17" fillId="24" borderId="18" xfId="235" applyFont="1" applyFill="1" applyBorder="1" applyAlignment="1" applyProtection="1">
      <alignment vertical="center" wrapText="1"/>
      <protection locked="0"/>
    </xf>
    <xf numFmtId="171" fontId="17" fillId="24" borderId="19" xfId="235" applyFont="1" applyFill="1" applyBorder="1" applyAlignment="1" applyProtection="1">
      <alignment vertical="center" wrapText="1"/>
      <protection locked="0"/>
    </xf>
    <xf numFmtId="171" fontId="17" fillId="24" borderId="20" xfId="235" applyFont="1" applyFill="1" applyBorder="1" applyAlignment="1" applyProtection="1">
      <alignment vertical="center" wrapText="1"/>
      <protection locked="0"/>
    </xf>
    <xf numFmtId="171" fontId="17" fillId="24" borderId="21" xfId="235" applyFont="1" applyFill="1" applyBorder="1" applyAlignment="1" applyProtection="1">
      <alignment vertical="center" wrapText="1"/>
      <protection locked="0"/>
    </xf>
    <xf numFmtId="171" fontId="17" fillId="24" borderId="22" xfId="235" applyFont="1" applyFill="1" applyBorder="1" applyAlignment="1" applyProtection="1">
      <alignment vertical="center" wrapText="1"/>
      <protection locked="0"/>
    </xf>
    <xf numFmtId="0" fontId="13" fillId="24" borderId="0" xfId="0" applyFont="1" applyFill="1" applyBorder="1" applyAlignment="1" applyProtection="1">
      <alignment horizontal="center" vertical="center"/>
      <protection/>
    </xf>
    <xf numFmtId="171" fontId="17" fillId="24" borderId="23" xfId="235" applyFont="1" applyFill="1" applyBorder="1" applyAlignment="1" applyProtection="1">
      <alignment vertical="center" wrapText="1"/>
      <protection locked="0"/>
    </xf>
    <xf numFmtId="0" fontId="41" fillId="25" borderId="24" xfId="0" applyFont="1" applyFill="1" applyBorder="1" applyAlignment="1" applyProtection="1">
      <alignment vertical="center"/>
      <protection/>
    </xf>
    <xf numFmtId="0" fontId="0" fillId="25" borderId="24" xfId="0" applyFont="1" applyFill="1" applyBorder="1" applyAlignment="1" applyProtection="1">
      <alignment vertical="center"/>
      <protection/>
    </xf>
    <xf numFmtId="0" fontId="21" fillId="25" borderId="24" xfId="0" applyFont="1" applyFill="1" applyBorder="1" applyAlignment="1" applyProtection="1">
      <alignment vertical="center"/>
      <protection/>
    </xf>
    <xf numFmtId="0" fontId="0" fillId="26" borderId="24" xfId="0" applyFont="1" applyFill="1" applyBorder="1" applyAlignment="1" applyProtection="1">
      <alignment vertical="center"/>
      <protection/>
    </xf>
    <xf numFmtId="0" fontId="0" fillId="25" borderId="25" xfId="0" applyFont="1" applyFill="1" applyBorder="1" applyAlignment="1" applyProtection="1">
      <alignment vertical="center"/>
      <protection/>
    </xf>
    <xf numFmtId="0" fontId="0" fillId="25" borderId="26" xfId="0" applyFont="1" applyFill="1" applyBorder="1" applyAlignment="1" applyProtection="1">
      <alignment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0" fillId="25" borderId="12" xfId="0" applyFont="1" applyFill="1" applyBorder="1" applyAlignment="1" applyProtection="1">
      <alignment vertical="center"/>
      <protection/>
    </xf>
    <xf numFmtId="0" fontId="0" fillId="25" borderId="27" xfId="0" applyFont="1" applyFill="1" applyBorder="1" applyAlignment="1" applyProtection="1">
      <alignment vertical="center"/>
      <protection/>
    </xf>
    <xf numFmtId="0" fontId="0" fillId="26" borderId="12" xfId="0" applyFont="1" applyFill="1" applyBorder="1" applyAlignment="1" applyProtection="1">
      <alignment vertical="center"/>
      <protection/>
    </xf>
    <xf numFmtId="0" fontId="21" fillId="25" borderId="12" xfId="0" applyFont="1" applyFill="1" applyBorder="1" applyAlignment="1" applyProtection="1">
      <alignment vertical="center"/>
      <protection/>
    </xf>
    <xf numFmtId="3" fontId="21" fillId="25" borderId="12" xfId="0" applyNumberFormat="1" applyFont="1" applyFill="1" applyBorder="1" applyAlignment="1" applyProtection="1">
      <alignment horizontal="center" vertical="center"/>
      <protection/>
    </xf>
    <xf numFmtId="0" fontId="41" fillId="25" borderId="12" xfId="0" applyFont="1" applyFill="1" applyBorder="1" applyAlignment="1" applyProtection="1">
      <alignment vertical="center"/>
      <protection/>
    </xf>
    <xf numFmtId="0" fontId="0" fillId="25" borderId="28" xfId="0" applyFont="1" applyFill="1" applyBorder="1" applyAlignment="1" applyProtection="1">
      <alignment vertical="center"/>
      <protection/>
    </xf>
    <xf numFmtId="0" fontId="0" fillId="25" borderId="29" xfId="0" applyFont="1" applyFill="1" applyBorder="1" applyAlignment="1" applyProtection="1">
      <alignment vertical="center"/>
      <protection/>
    </xf>
    <xf numFmtId="0" fontId="0" fillId="25" borderId="30" xfId="0" applyFont="1" applyFill="1" applyBorder="1" applyAlignment="1" applyProtection="1">
      <alignment vertical="center"/>
      <protection/>
    </xf>
    <xf numFmtId="0" fontId="0" fillId="25" borderId="31" xfId="0" applyFont="1" applyFill="1" applyBorder="1" applyAlignment="1" applyProtection="1">
      <alignment vertical="center"/>
      <protection/>
    </xf>
    <xf numFmtId="0" fontId="0" fillId="26" borderId="32" xfId="0" applyFont="1" applyFill="1" applyBorder="1" applyAlignment="1" applyProtection="1">
      <alignment vertical="center"/>
      <protection/>
    </xf>
    <xf numFmtId="0" fontId="0" fillId="25" borderId="32" xfId="0" applyFont="1" applyFill="1" applyBorder="1" applyAlignment="1" applyProtection="1">
      <alignment vertical="center"/>
      <protection/>
    </xf>
    <xf numFmtId="0" fontId="21" fillId="25" borderId="32" xfId="0" applyFont="1" applyFill="1" applyBorder="1" applyAlignment="1" applyProtection="1">
      <alignment vertical="center"/>
      <protection/>
    </xf>
    <xf numFmtId="0" fontId="0" fillId="25" borderId="33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41" fillId="25" borderId="34" xfId="0" applyFont="1" applyFill="1" applyBorder="1" applyAlignment="1" applyProtection="1">
      <alignment vertical="center"/>
      <protection/>
    </xf>
    <xf numFmtId="0" fontId="0" fillId="27" borderId="12" xfId="0" applyFont="1" applyFill="1" applyBorder="1" applyAlignment="1" applyProtection="1">
      <alignment vertical="center"/>
      <protection/>
    </xf>
    <xf numFmtId="0" fontId="0" fillId="27" borderId="24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vertical="center" wrapText="1"/>
      <protection/>
    </xf>
    <xf numFmtId="14" fontId="49" fillId="25" borderId="35" xfId="0" applyNumberFormat="1" applyFont="1" applyFill="1" applyBorder="1" applyAlignment="1" applyProtection="1">
      <alignment horizontal="center" vertical="center"/>
      <protection/>
    </xf>
    <xf numFmtId="49" fontId="43" fillId="25" borderId="35" xfId="0" applyNumberFormat="1" applyFont="1" applyFill="1" applyBorder="1" applyAlignment="1" applyProtection="1">
      <alignment vertical="center"/>
      <protection/>
    </xf>
    <xf numFmtId="0" fontId="20" fillId="25" borderId="36" xfId="0" applyFont="1" applyFill="1" applyBorder="1" applyAlignment="1" applyProtection="1">
      <alignment vertical="center"/>
      <protection/>
    </xf>
    <xf numFmtId="205" fontId="42" fillId="28" borderId="36" xfId="158" applyNumberFormat="1" applyFont="1" applyFill="1" applyBorder="1" applyAlignment="1" applyProtection="1">
      <alignment horizontal="center"/>
      <protection/>
    </xf>
    <xf numFmtId="0" fontId="0" fillId="0" borderId="36" xfId="0" applyFont="1" applyFill="1" applyBorder="1" applyAlignment="1" applyProtection="1">
      <alignment vertical="center" wrapText="1"/>
      <protection/>
    </xf>
    <xf numFmtId="14" fontId="50" fillId="25" borderId="36" xfId="0" applyNumberFormat="1" applyFont="1" applyFill="1" applyBorder="1" applyAlignment="1" applyProtection="1">
      <alignment vertical="center"/>
      <protection/>
    </xf>
    <xf numFmtId="205" fontId="42" fillId="28" borderId="37" xfId="158" applyNumberFormat="1" applyFont="1" applyFill="1" applyBorder="1" applyAlignment="1" applyProtection="1">
      <alignment horizontal="center"/>
      <protection/>
    </xf>
    <xf numFmtId="0" fontId="21" fillId="25" borderId="34" xfId="0" applyFont="1" applyFill="1" applyBorder="1" applyAlignment="1" applyProtection="1">
      <alignment vertical="center"/>
      <protection/>
    </xf>
    <xf numFmtId="3" fontId="21" fillId="25" borderId="17" xfId="0" applyNumberFormat="1" applyFont="1" applyFill="1" applyBorder="1" applyAlignment="1" applyProtection="1">
      <alignment horizontal="center" vertical="center"/>
      <protection/>
    </xf>
    <xf numFmtId="0" fontId="21" fillId="25" borderId="38" xfId="0" applyFont="1" applyFill="1" applyBorder="1" applyAlignment="1" applyProtection="1">
      <alignment vertical="center"/>
      <protection/>
    </xf>
    <xf numFmtId="205" fontId="42" fillId="28" borderId="39" xfId="158" applyNumberFormat="1" applyFont="1" applyFill="1" applyBorder="1" applyAlignment="1" applyProtection="1">
      <alignment horizontal="center"/>
      <protection/>
    </xf>
    <xf numFmtId="0" fontId="21" fillId="25" borderId="31" xfId="0" applyFont="1" applyFill="1" applyBorder="1" applyAlignment="1" applyProtection="1">
      <alignment vertical="center"/>
      <protection/>
    </xf>
    <xf numFmtId="3" fontId="21" fillId="25" borderId="27" xfId="0" applyNumberFormat="1" applyFont="1" applyFill="1" applyBorder="1" applyAlignment="1" applyProtection="1">
      <alignment horizontal="center" vertical="center"/>
      <protection/>
    </xf>
    <xf numFmtId="0" fontId="21" fillId="25" borderId="25" xfId="0" applyFont="1" applyFill="1" applyBorder="1" applyAlignment="1" applyProtection="1">
      <alignment vertical="center"/>
      <protection/>
    </xf>
    <xf numFmtId="3" fontId="0" fillId="26" borderId="40" xfId="0" applyNumberFormat="1" applyFont="1" applyFill="1" applyBorder="1" applyAlignment="1" applyProtection="1">
      <alignment horizontal="center" vertical="center"/>
      <protection/>
    </xf>
    <xf numFmtId="0" fontId="0" fillId="26" borderId="13" xfId="0" applyFont="1" applyFill="1" applyBorder="1" applyAlignment="1" applyProtection="1">
      <alignment vertical="center"/>
      <protection/>
    </xf>
    <xf numFmtId="0" fontId="0" fillId="26" borderId="40" xfId="0" applyFont="1" applyFill="1" applyBorder="1" applyAlignment="1" applyProtection="1">
      <alignment vertical="center"/>
      <protection/>
    </xf>
    <xf numFmtId="0" fontId="0" fillId="26" borderId="41" xfId="0" applyFont="1" applyFill="1" applyBorder="1" applyAlignment="1" applyProtection="1">
      <alignment vertical="center"/>
      <protection/>
    </xf>
    <xf numFmtId="0" fontId="0" fillId="25" borderId="34" xfId="0" applyFont="1" applyFill="1" applyBorder="1" applyAlignment="1" applyProtection="1">
      <alignment vertical="center"/>
      <protection/>
    </xf>
    <xf numFmtId="0" fontId="0" fillId="25" borderId="17" xfId="0" applyFont="1" applyFill="1" applyBorder="1" applyAlignment="1" applyProtection="1">
      <alignment vertical="center"/>
      <protection/>
    </xf>
    <xf numFmtId="0" fontId="0" fillId="25" borderId="38" xfId="0" applyFont="1" applyFill="1" applyBorder="1" applyAlignment="1" applyProtection="1">
      <alignment vertical="center"/>
      <protection/>
    </xf>
    <xf numFmtId="0" fontId="21" fillId="25" borderId="27" xfId="0" applyFont="1" applyFill="1" applyBorder="1" applyAlignment="1" applyProtection="1">
      <alignment vertical="center"/>
      <protection/>
    </xf>
    <xf numFmtId="0" fontId="21" fillId="25" borderId="17" xfId="0" applyFont="1" applyFill="1" applyBorder="1" applyAlignment="1" applyProtection="1">
      <alignment vertical="center"/>
      <protection/>
    </xf>
    <xf numFmtId="0" fontId="23" fillId="25" borderId="39" xfId="0" applyFont="1" applyFill="1" applyBorder="1" applyAlignment="1">
      <alignment vertical="center"/>
    </xf>
    <xf numFmtId="0" fontId="41" fillId="25" borderId="31" xfId="0" applyFont="1" applyFill="1" applyBorder="1" applyAlignment="1" applyProtection="1">
      <alignment vertical="center"/>
      <protection/>
    </xf>
    <xf numFmtId="0" fontId="41" fillId="25" borderId="27" xfId="0" applyFont="1" applyFill="1" applyBorder="1" applyAlignment="1" applyProtection="1">
      <alignment vertical="center"/>
      <protection/>
    </xf>
    <xf numFmtId="0" fontId="41" fillId="25" borderId="25" xfId="0" applyFont="1" applyFill="1" applyBorder="1" applyAlignment="1" applyProtection="1">
      <alignment vertical="center"/>
      <protection/>
    </xf>
    <xf numFmtId="0" fontId="21" fillId="25" borderId="11" xfId="0" applyFont="1" applyFill="1" applyBorder="1" applyAlignment="1" applyProtection="1">
      <alignment horizontal="center" vertical="center"/>
      <protection/>
    </xf>
    <xf numFmtId="0" fontId="0" fillId="25" borderId="42" xfId="0" applyFont="1" applyFill="1" applyBorder="1" applyAlignment="1" applyProtection="1">
      <alignment horizontal="center" vertical="center"/>
      <protection/>
    </xf>
    <xf numFmtId="49" fontId="43" fillId="25" borderId="43" xfId="0" applyNumberFormat="1" applyFont="1" applyFill="1" applyBorder="1" applyAlignment="1" applyProtection="1">
      <alignment vertical="center"/>
      <protection/>
    </xf>
    <xf numFmtId="0" fontId="20" fillId="25" borderId="11" xfId="0" applyFont="1" applyFill="1" applyBorder="1" applyAlignment="1" applyProtection="1">
      <alignment vertical="center"/>
      <protection/>
    </xf>
    <xf numFmtId="49" fontId="21" fillId="25" borderId="11" xfId="0" applyNumberFormat="1" applyFont="1" applyFill="1" applyBorder="1" applyAlignment="1" applyProtection="1">
      <alignment horizontal="center" vertical="center" wrapText="1"/>
      <protection/>
    </xf>
    <xf numFmtId="0" fontId="23" fillId="25" borderId="42" xfId="0" applyFont="1" applyFill="1" applyBorder="1" applyAlignment="1">
      <alignment vertical="center"/>
    </xf>
    <xf numFmtId="0" fontId="0" fillId="0" borderId="11" xfId="0" applyFont="1" applyFill="1" applyBorder="1" applyAlignment="1" applyProtection="1">
      <alignment horizontal="left" vertical="center" wrapText="1"/>
      <protection/>
    </xf>
    <xf numFmtId="0" fontId="0" fillId="25" borderId="11" xfId="0" applyFont="1" applyFill="1" applyBorder="1" applyAlignment="1" applyProtection="1">
      <alignment vertical="center"/>
      <protection/>
    </xf>
    <xf numFmtId="49" fontId="21" fillId="25" borderId="36" xfId="0" applyNumberFormat="1" applyFont="1" applyFill="1" applyBorder="1" applyAlignment="1" applyProtection="1">
      <alignment horizontal="center" vertical="center" wrapText="1"/>
      <protection/>
    </xf>
    <xf numFmtId="0" fontId="0" fillId="0" borderId="36" xfId="0" applyFont="1" applyFill="1" applyBorder="1" applyAlignment="1" applyProtection="1">
      <alignment horizontal="left" vertical="center" wrapText="1"/>
      <protection/>
    </xf>
    <xf numFmtId="0" fontId="0" fillId="25" borderId="36" xfId="0" applyFont="1" applyFill="1" applyBorder="1" applyAlignment="1" applyProtection="1">
      <alignment vertical="center"/>
      <protection/>
    </xf>
    <xf numFmtId="49" fontId="43" fillId="25" borderId="30" xfId="0" applyNumberFormat="1" applyFont="1" applyFill="1" applyBorder="1" applyAlignment="1" applyProtection="1">
      <alignment vertical="center"/>
      <protection/>
    </xf>
    <xf numFmtId="14" fontId="50" fillId="26" borderId="32" xfId="0" applyNumberFormat="1" applyFont="1" applyFill="1" applyBorder="1" applyAlignment="1" applyProtection="1" quotePrefix="1">
      <alignment horizontal="center" vertical="center"/>
      <protection/>
    </xf>
    <xf numFmtId="0" fontId="20" fillId="25" borderId="32" xfId="0" applyFont="1" applyFill="1" applyBorder="1" applyAlignment="1" applyProtection="1">
      <alignment vertical="center"/>
      <protection/>
    </xf>
    <xf numFmtId="14" fontId="50" fillId="26" borderId="13" xfId="0" applyNumberFormat="1" applyFont="1" applyFill="1" applyBorder="1" applyAlignment="1" applyProtection="1" quotePrefix="1">
      <alignment horizontal="center" vertical="center"/>
      <protection/>
    </xf>
    <xf numFmtId="0" fontId="23" fillId="25" borderId="31" xfId="0" applyFont="1" applyFill="1" applyBorder="1" applyAlignment="1">
      <alignment vertical="center"/>
    </xf>
    <xf numFmtId="0" fontId="23" fillId="25" borderId="35" xfId="0" applyFont="1" applyFill="1" applyBorder="1" applyAlignment="1" applyProtection="1">
      <alignment horizontal="left" vertical="center"/>
      <protection/>
    </xf>
    <xf numFmtId="49" fontId="43" fillId="25" borderId="36" xfId="0" applyNumberFormat="1" applyFont="1" applyFill="1" applyBorder="1" applyAlignment="1" applyProtection="1">
      <alignment vertical="center"/>
      <protection/>
    </xf>
    <xf numFmtId="49" fontId="21" fillId="26" borderId="36" xfId="0" applyNumberFormat="1" applyFont="1" applyFill="1" applyBorder="1" applyAlignment="1" applyProtection="1">
      <alignment horizontal="center" vertical="center"/>
      <protection/>
    </xf>
    <xf numFmtId="3" fontId="51" fillId="0" borderId="36" xfId="0" applyNumberFormat="1" applyFont="1" applyFill="1" applyBorder="1" applyAlignment="1">
      <alignment horizontal="center" vertical="center"/>
    </xf>
    <xf numFmtId="3" fontId="21" fillId="29" borderId="36" xfId="166" applyNumberFormat="1" applyFont="1" applyFill="1" applyBorder="1" applyAlignment="1">
      <alignment horizontal="center" vertical="center"/>
      <protection/>
    </xf>
    <xf numFmtId="0" fontId="21" fillId="25" borderId="36" xfId="0" applyFont="1" applyFill="1" applyBorder="1" applyAlignment="1" applyProtection="1">
      <alignment vertical="center"/>
      <protection/>
    </xf>
    <xf numFmtId="49" fontId="43" fillId="25" borderId="11" xfId="0" applyNumberFormat="1" applyFont="1" applyFill="1" applyBorder="1" applyAlignment="1" applyProtection="1">
      <alignment vertical="center"/>
      <protection/>
    </xf>
    <xf numFmtId="49" fontId="21" fillId="25" borderId="44" xfId="0" applyNumberFormat="1" applyFont="1" applyFill="1" applyBorder="1" applyAlignment="1" applyProtection="1">
      <alignment horizontal="center" vertical="center" wrapText="1"/>
      <protection/>
    </xf>
    <xf numFmtId="49" fontId="21" fillId="25" borderId="42" xfId="0" applyNumberFormat="1" applyFont="1" applyFill="1" applyBorder="1" applyAlignment="1" applyProtection="1">
      <alignment horizontal="center" vertical="center" wrapText="1"/>
      <protection/>
    </xf>
    <xf numFmtId="0" fontId="0" fillId="26" borderId="45" xfId="0" applyFont="1" applyFill="1" applyBorder="1" applyAlignment="1" applyProtection="1">
      <alignment horizontal="center" vertical="center"/>
      <protection/>
    </xf>
    <xf numFmtId="0" fontId="21" fillId="25" borderId="42" xfId="0" applyFont="1" applyFill="1" applyBorder="1" applyAlignment="1" applyProtection="1">
      <alignment horizontal="center" vertical="center"/>
      <protection/>
    </xf>
    <xf numFmtId="0" fontId="21" fillId="25" borderId="44" xfId="0" applyFont="1" applyFill="1" applyBorder="1" applyAlignment="1" applyProtection="1">
      <alignment horizontal="center" vertical="center"/>
      <protection/>
    </xf>
    <xf numFmtId="0" fontId="0" fillId="26" borderId="36" xfId="0" applyFont="1" applyFill="1" applyBorder="1" applyAlignment="1" applyProtection="1">
      <alignment vertical="center"/>
      <protection/>
    </xf>
    <xf numFmtId="0" fontId="0" fillId="26" borderId="46" xfId="0" applyFont="1" applyFill="1" applyBorder="1" applyAlignment="1" applyProtection="1">
      <alignment vertical="center"/>
      <protection/>
    </xf>
    <xf numFmtId="0" fontId="23" fillId="25" borderId="39" xfId="0" applyFont="1" applyFill="1" applyBorder="1" applyAlignment="1">
      <alignment horizontal="left" vertical="center"/>
    </xf>
    <xf numFmtId="0" fontId="0" fillId="30" borderId="36" xfId="0" applyFont="1" applyFill="1" applyBorder="1" applyAlignment="1" applyProtection="1">
      <alignment horizontal="left" vertical="center" wrapText="1"/>
      <protection/>
    </xf>
    <xf numFmtId="0" fontId="0" fillId="27" borderId="36" xfId="0" applyFont="1" applyFill="1" applyBorder="1" applyAlignment="1" applyProtection="1">
      <alignment horizontal="left" vertical="center" wrapText="1"/>
      <protection/>
    </xf>
    <xf numFmtId="0" fontId="0" fillId="25" borderId="36" xfId="0" applyFont="1" applyFill="1" applyBorder="1" applyAlignment="1" applyProtection="1">
      <alignment horizontal="left" vertical="center" wrapText="1"/>
      <protection/>
    </xf>
    <xf numFmtId="0" fontId="0" fillId="25" borderId="43" xfId="0" applyFont="1" applyFill="1" applyBorder="1" applyAlignment="1" applyProtection="1">
      <alignment vertical="center"/>
      <protection/>
    </xf>
    <xf numFmtId="0" fontId="0" fillId="0" borderId="43" xfId="0" applyBorder="1" applyAlignment="1">
      <alignment wrapText="1"/>
    </xf>
    <xf numFmtId="49" fontId="0" fillId="26" borderId="11" xfId="0" applyNumberFormat="1" applyFont="1" applyFill="1" applyBorder="1" applyAlignment="1" applyProtection="1">
      <alignment horizontal="center" vertical="center"/>
      <protection/>
    </xf>
    <xf numFmtId="49" fontId="0" fillId="26" borderId="45" xfId="0" applyNumberFormat="1" applyFont="1" applyFill="1" applyBorder="1" applyAlignment="1" applyProtection="1">
      <alignment horizontal="center" vertical="center"/>
      <protection/>
    </xf>
    <xf numFmtId="0" fontId="0" fillId="26" borderId="45" xfId="0" applyFont="1" applyFill="1" applyBorder="1" applyAlignment="1" applyProtection="1" quotePrefix="1">
      <alignment horizontal="center" vertical="center"/>
      <protection/>
    </xf>
    <xf numFmtId="0" fontId="21" fillId="25" borderId="11" xfId="0" applyFont="1" applyFill="1" applyBorder="1" applyAlignment="1" applyProtection="1" quotePrefix="1">
      <alignment horizontal="center" vertical="center"/>
      <protection/>
    </xf>
    <xf numFmtId="0" fontId="21" fillId="25" borderId="42" xfId="0" applyFont="1" applyFill="1" applyBorder="1" applyAlignment="1" applyProtection="1" quotePrefix="1">
      <alignment horizontal="center" vertical="center"/>
      <protection/>
    </xf>
    <xf numFmtId="0" fontId="21" fillId="25" borderId="44" xfId="0" applyFont="1" applyFill="1" applyBorder="1" applyAlignment="1" applyProtection="1" quotePrefix="1">
      <alignment horizontal="center" vertical="center"/>
      <protection/>
    </xf>
    <xf numFmtId="3" fontId="21" fillId="26" borderId="36" xfId="0" applyNumberFormat="1" applyFont="1" applyFill="1" applyBorder="1" applyAlignment="1" applyProtection="1">
      <alignment horizontal="center" vertical="center"/>
      <protection/>
    </xf>
    <xf numFmtId="0" fontId="23" fillId="25" borderId="36" xfId="0" applyFont="1" applyFill="1" applyBorder="1" applyAlignment="1">
      <alignment vertical="center"/>
    </xf>
    <xf numFmtId="49" fontId="20" fillId="25" borderId="47" xfId="0" applyNumberFormat="1" applyFont="1" applyFill="1" applyBorder="1" applyAlignment="1" applyProtection="1">
      <alignment vertical="center"/>
      <protection/>
    </xf>
    <xf numFmtId="49" fontId="43" fillId="25" borderId="48" xfId="0" applyNumberFormat="1" applyFont="1" applyFill="1" applyBorder="1" applyAlignment="1" applyProtection="1">
      <alignment horizontal="center" vertical="center"/>
      <protection/>
    </xf>
    <xf numFmtId="0" fontId="0" fillId="26" borderId="48" xfId="0" applyFont="1" applyFill="1" applyBorder="1" applyAlignment="1" applyProtection="1">
      <alignment vertical="center"/>
      <protection/>
    </xf>
    <xf numFmtId="0" fontId="20" fillId="25" borderId="48" xfId="0" applyFont="1" applyFill="1" applyBorder="1" applyAlignment="1" applyProtection="1">
      <alignment vertical="center"/>
      <protection/>
    </xf>
    <xf numFmtId="49" fontId="21" fillId="25" borderId="48" xfId="0" applyNumberFormat="1" applyFont="1" applyFill="1" applyBorder="1" applyAlignment="1" applyProtection="1">
      <alignment horizontal="left" vertical="center" wrapText="1"/>
      <protection/>
    </xf>
    <xf numFmtId="49" fontId="21" fillId="25" borderId="16" xfId="0" applyNumberFormat="1" applyFont="1" applyFill="1" applyBorder="1" applyAlignment="1" applyProtection="1">
      <alignment horizontal="left" vertical="center" wrapText="1"/>
      <protection/>
    </xf>
    <xf numFmtId="0" fontId="0" fillId="26" borderId="49" xfId="0" applyFont="1" applyFill="1" applyBorder="1" applyAlignment="1" applyProtection="1">
      <alignment vertical="center"/>
      <protection/>
    </xf>
    <xf numFmtId="49" fontId="21" fillId="25" borderId="50" xfId="0" applyNumberFormat="1" applyFont="1" applyFill="1" applyBorder="1" applyAlignment="1" applyProtection="1">
      <alignment horizontal="left" vertical="center" wrapText="1"/>
      <protection/>
    </xf>
    <xf numFmtId="0" fontId="21" fillId="25" borderId="51" xfId="0" applyFont="1" applyFill="1" applyBorder="1" applyAlignment="1" applyProtection="1">
      <alignment vertical="center"/>
      <protection/>
    </xf>
    <xf numFmtId="0" fontId="21" fillId="25" borderId="10" xfId="0" applyFont="1" applyFill="1" applyBorder="1" applyAlignment="1" applyProtection="1">
      <alignment vertical="center"/>
      <protection/>
    </xf>
    <xf numFmtId="0" fontId="21" fillId="25" borderId="52" xfId="0" applyFont="1" applyFill="1" applyBorder="1" applyAlignment="1" applyProtection="1">
      <alignment vertical="center"/>
      <protection/>
    </xf>
    <xf numFmtId="0" fontId="21" fillId="25" borderId="50" xfId="0" applyFont="1" applyFill="1" applyBorder="1" applyAlignment="1" applyProtection="1">
      <alignment vertical="center"/>
      <protection/>
    </xf>
    <xf numFmtId="0" fontId="21" fillId="25" borderId="48" xfId="0" applyFont="1" applyFill="1" applyBorder="1" applyAlignment="1" applyProtection="1">
      <alignment vertical="center"/>
      <protection/>
    </xf>
    <xf numFmtId="0" fontId="21" fillId="25" borderId="16" xfId="0" applyFont="1" applyFill="1" applyBorder="1" applyAlignment="1" applyProtection="1">
      <alignment vertical="center"/>
      <protection/>
    </xf>
    <xf numFmtId="0" fontId="23" fillId="25" borderId="50" xfId="0" applyFont="1" applyFill="1" applyBorder="1" applyAlignment="1">
      <alignment horizontal="left" vertical="center"/>
    </xf>
    <xf numFmtId="0" fontId="0" fillId="30" borderId="48" xfId="0" applyFont="1" applyFill="1" applyBorder="1" applyAlignment="1" applyProtection="1">
      <alignment horizontal="left" vertical="center" wrapText="1"/>
      <protection/>
    </xf>
    <xf numFmtId="0" fontId="0" fillId="0" borderId="48" xfId="0" applyFont="1" applyFill="1" applyBorder="1" applyAlignment="1" applyProtection="1">
      <alignment horizontal="left" vertical="center" wrapText="1"/>
      <protection/>
    </xf>
    <xf numFmtId="0" fontId="0" fillId="27" borderId="48" xfId="0" applyFont="1" applyFill="1" applyBorder="1" applyAlignment="1" applyProtection="1">
      <alignment horizontal="left" vertical="center" wrapText="1"/>
      <protection/>
    </xf>
    <xf numFmtId="0" fontId="0" fillId="25" borderId="48" xfId="0" applyFont="1" applyFill="1" applyBorder="1" applyAlignment="1" applyProtection="1">
      <alignment horizontal="left" vertical="center" wrapText="1"/>
      <protection/>
    </xf>
    <xf numFmtId="0" fontId="0" fillId="25" borderId="48" xfId="0" applyFont="1" applyFill="1" applyBorder="1" applyAlignment="1" applyProtection="1">
      <alignment vertical="center"/>
      <protection/>
    </xf>
    <xf numFmtId="0" fontId="20" fillId="25" borderId="30" xfId="0" applyNumberFormat="1" applyFont="1" applyFill="1" applyBorder="1" applyAlignment="1" applyProtection="1">
      <alignment vertical="center"/>
      <protection/>
    </xf>
    <xf numFmtId="49" fontId="43" fillId="25" borderId="32" xfId="0" applyNumberFormat="1" applyFont="1" applyFill="1" applyBorder="1" applyAlignment="1" applyProtection="1">
      <alignment vertical="center"/>
      <protection/>
    </xf>
    <xf numFmtId="0" fontId="0" fillId="26" borderId="32" xfId="0" applyNumberFormat="1" applyFont="1" applyFill="1" applyBorder="1" applyAlignment="1" applyProtection="1" quotePrefix="1">
      <alignment horizontal="center" vertical="center"/>
      <protection/>
    </xf>
    <xf numFmtId="0" fontId="21" fillId="25" borderId="32" xfId="0" applyNumberFormat="1" applyFont="1" applyFill="1" applyBorder="1" applyAlignment="1" applyProtection="1">
      <alignment horizontal="center" vertical="center" wrapText="1"/>
      <protection/>
    </xf>
    <xf numFmtId="0" fontId="21" fillId="25" borderId="34" xfId="0" applyNumberFormat="1" applyFont="1" applyFill="1" applyBorder="1" applyAlignment="1" applyProtection="1">
      <alignment horizontal="center" vertical="center" wrapText="1"/>
      <protection/>
    </xf>
    <xf numFmtId="0" fontId="0" fillId="26" borderId="13" xfId="0" applyNumberFormat="1" applyFont="1" applyFill="1" applyBorder="1" applyAlignment="1" applyProtection="1" quotePrefix="1">
      <alignment horizontal="center" vertical="center"/>
      <protection/>
    </xf>
    <xf numFmtId="0" fontId="21" fillId="25" borderId="31" xfId="0" applyNumberFormat="1" applyFont="1" applyFill="1" applyBorder="1" applyAlignment="1" applyProtection="1">
      <alignment horizontal="center" vertical="center" wrapText="1"/>
      <protection/>
    </xf>
    <xf numFmtId="0" fontId="0" fillId="26" borderId="13" xfId="0" applyNumberFormat="1" applyFont="1" applyFill="1" applyBorder="1" applyAlignment="1" applyProtection="1">
      <alignment horizontal="center" vertical="center"/>
      <protection/>
    </xf>
    <xf numFmtId="49" fontId="0" fillId="26" borderId="13" xfId="0" applyNumberFormat="1" applyFont="1" applyFill="1" applyBorder="1" applyAlignment="1" applyProtection="1">
      <alignment horizontal="center" vertical="center"/>
      <protection/>
    </xf>
    <xf numFmtId="0" fontId="0" fillId="25" borderId="32" xfId="0" applyNumberFormat="1" applyFont="1" applyFill="1" applyBorder="1" applyAlignment="1" applyProtection="1">
      <alignment vertical="center"/>
      <protection/>
    </xf>
    <xf numFmtId="49" fontId="23" fillId="25" borderId="35" xfId="0" applyNumberFormat="1" applyFont="1" applyFill="1" applyBorder="1" applyAlignment="1" applyProtection="1">
      <alignment vertical="center"/>
      <protection/>
    </xf>
    <xf numFmtId="49" fontId="0" fillId="26" borderId="36" xfId="0" applyNumberFormat="1" applyFont="1" applyFill="1" applyBorder="1" applyAlignment="1" applyProtection="1">
      <alignment vertical="center"/>
      <protection/>
    </xf>
    <xf numFmtId="49" fontId="21" fillId="25" borderId="37" xfId="0" applyNumberFormat="1" applyFont="1" applyFill="1" applyBorder="1" applyAlignment="1" applyProtection="1">
      <alignment horizontal="center" vertical="center" wrapText="1"/>
      <protection/>
    </xf>
    <xf numFmtId="49" fontId="0" fillId="26" borderId="46" xfId="0" applyNumberFormat="1" applyFont="1" applyFill="1" applyBorder="1" applyAlignment="1" applyProtection="1">
      <alignment vertical="center"/>
      <protection/>
    </xf>
    <xf numFmtId="49" fontId="21" fillId="25" borderId="39" xfId="0" applyNumberFormat="1" applyFont="1" applyFill="1" applyBorder="1" applyAlignment="1" applyProtection="1">
      <alignment horizontal="center" vertical="center" wrapText="1"/>
      <protection/>
    </xf>
    <xf numFmtId="0" fontId="0" fillId="26" borderId="46" xfId="0" applyFont="1" applyFill="1" applyBorder="1" applyAlignment="1" applyProtection="1">
      <alignment horizontal="center" vertical="center"/>
      <protection/>
    </xf>
    <xf numFmtId="0" fontId="21" fillId="25" borderId="39" xfId="0" applyFont="1" applyFill="1" applyBorder="1" applyAlignment="1" applyProtection="1">
      <alignment horizontal="center" vertical="center"/>
      <protection/>
    </xf>
    <xf numFmtId="0" fontId="21" fillId="25" borderId="36" xfId="0" applyFont="1" applyFill="1" applyBorder="1" applyAlignment="1" applyProtection="1">
      <alignment horizontal="center" vertical="center"/>
      <protection/>
    </xf>
    <xf numFmtId="0" fontId="21" fillId="25" borderId="37" xfId="0" applyFont="1" applyFill="1" applyBorder="1" applyAlignment="1" applyProtection="1">
      <alignment horizontal="center" vertical="center"/>
      <protection/>
    </xf>
    <xf numFmtId="0" fontId="21" fillId="0" borderId="39" xfId="0" applyFont="1" applyFill="1" applyBorder="1" applyAlignment="1" applyProtection="1">
      <alignment horizontal="center" vertical="center"/>
      <protection/>
    </xf>
    <xf numFmtId="0" fontId="21" fillId="0" borderId="36" xfId="0" applyFont="1" applyFill="1" applyBorder="1" applyAlignment="1" applyProtection="1">
      <alignment horizontal="center" vertical="center"/>
      <protection/>
    </xf>
    <xf numFmtId="0" fontId="21" fillId="0" borderId="37" xfId="0" applyFont="1" applyFill="1" applyBorder="1" applyAlignment="1" applyProtection="1">
      <alignment horizontal="center" vertical="center"/>
      <protection/>
    </xf>
    <xf numFmtId="0" fontId="41" fillId="25" borderId="43" xfId="0" applyFont="1" applyFill="1" applyBorder="1" applyAlignment="1" applyProtection="1">
      <alignment vertical="center"/>
      <protection/>
    </xf>
    <xf numFmtId="14" fontId="50" fillId="26" borderId="11" xfId="0" applyNumberFormat="1" applyFont="1" applyFill="1" applyBorder="1" applyAlignment="1" applyProtection="1" quotePrefix="1">
      <alignment horizontal="center" vertical="center"/>
      <protection/>
    </xf>
    <xf numFmtId="206" fontId="21" fillId="25" borderId="11" xfId="0" applyNumberFormat="1" applyFont="1" applyFill="1" applyBorder="1" applyAlignment="1" applyProtection="1">
      <alignment horizontal="center" vertical="center"/>
      <protection/>
    </xf>
    <xf numFmtId="206" fontId="21" fillId="25" borderId="44" xfId="0" applyNumberFormat="1" applyFont="1" applyFill="1" applyBorder="1" applyAlignment="1" applyProtection="1">
      <alignment horizontal="center" vertical="center"/>
      <protection/>
    </xf>
    <xf numFmtId="14" fontId="50" fillId="26" borderId="45" xfId="0" applyNumberFormat="1" applyFont="1" applyFill="1" applyBorder="1" applyAlignment="1" applyProtection="1" quotePrefix="1">
      <alignment horizontal="center" vertical="center"/>
      <protection/>
    </xf>
    <xf numFmtId="206" fontId="21" fillId="25" borderId="42" xfId="0" applyNumberFormat="1" applyFont="1" applyFill="1" applyBorder="1" applyAlignment="1" applyProtection="1">
      <alignment horizontal="center" vertical="center"/>
      <protection/>
    </xf>
    <xf numFmtId="3" fontId="0" fillId="26" borderId="45" xfId="0" applyNumberFormat="1" applyFont="1" applyFill="1" applyBorder="1" applyAlignment="1" applyProtection="1">
      <alignment horizontal="center" vertical="center"/>
      <protection/>
    </xf>
    <xf numFmtId="184" fontId="21" fillId="25" borderId="42" xfId="0" applyNumberFormat="1" applyFont="1" applyFill="1" applyBorder="1" applyAlignment="1" applyProtection="1">
      <alignment horizontal="center" vertical="center"/>
      <protection/>
    </xf>
    <xf numFmtId="184" fontId="21" fillId="25" borderId="11" xfId="0" applyNumberFormat="1" applyFont="1" applyFill="1" applyBorder="1" applyAlignment="1" applyProtection="1">
      <alignment horizontal="center" vertical="center"/>
      <protection/>
    </xf>
    <xf numFmtId="184" fontId="21" fillId="25" borderId="44" xfId="0" applyNumberFormat="1" applyFont="1" applyFill="1" applyBorder="1" applyAlignment="1" applyProtection="1">
      <alignment horizontal="center" vertical="center"/>
      <protection/>
    </xf>
    <xf numFmtId="14" fontId="49" fillId="25" borderId="30" xfId="0" applyNumberFormat="1" applyFont="1" applyFill="1" applyBorder="1" applyAlignment="1" applyProtection="1">
      <alignment horizontal="center" vertical="center"/>
      <protection/>
    </xf>
    <xf numFmtId="49" fontId="51" fillId="25" borderId="32" xfId="0" applyNumberFormat="1" applyFont="1" applyFill="1" applyBorder="1" applyAlignment="1" applyProtection="1">
      <alignment horizontal="center" vertical="center" wrapText="1"/>
      <protection/>
    </xf>
    <xf numFmtId="205" fontId="42" fillId="28" borderId="32" xfId="158" applyNumberFormat="1" applyFont="1" applyFill="1" applyBorder="1" applyAlignment="1" applyProtection="1">
      <alignment horizontal="center"/>
      <protection/>
    </xf>
    <xf numFmtId="205" fontId="42" fillId="28" borderId="34" xfId="158" applyNumberFormat="1" applyFont="1" applyFill="1" applyBorder="1" applyAlignment="1" applyProtection="1">
      <alignment horizontal="center"/>
      <protection/>
    </xf>
    <xf numFmtId="205" fontId="42" fillId="28" borderId="31" xfId="158" applyNumberFormat="1" applyFont="1" applyFill="1" applyBorder="1" applyAlignment="1" applyProtection="1">
      <alignment horizontal="center"/>
      <protection/>
    </xf>
    <xf numFmtId="193" fontId="0" fillId="26" borderId="13" xfId="187" applyNumberFormat="1" applyFont="1" applyFill="1" applyBorder="1" applyAlignment="1">
      <alignment horizontal="center"/>
    </xf>
    <xf numFmtId="205" fontId="42" fillId="28" borderId="27" xfId="158" applyNumberFormat="1" applyFont="1" applyFill="1" applyBorder="1" applyAlignment="1" applyProtection="1">
      <alignment horizontal="center"/>
      <protection/>
    </xf>
    <xf numFmtId="205" fontId="42" fillId="28" borderId="12" xfId="158" applyNumberFormat="1" applyFont="1" applyFill="1" applyBorder="1" applyAlignment="1" applyProtection="1">
      <alignment horizontal="center"/>
      <protection/>
    </xf>
    <xf numFmtId="205" fontId="42" fillId="28" borderId="17" xfId="158" applyNumberFormat="1" applyFont="1" applyFill="1" applyBorder="1" applyAlignment="1" applyProtection="1">
      <alignment horizontal="center"/>
      <protection/>
    </xf>
    <xf numFmtId="193" fontId="21" fillId="26" borderId="40" xfId="187" applyNumberFormat="1" applyFont="1" applyFill="1" applyBorder="1" applyAlignment="1">
      <alignment horizontal="center"/>
    </xf>
    <xf numFmtId="193" fontId="0" fillId="26" borderId="13" xfId="0" applyNumberFormat="1" applyFont="1" applyFill="1" applyBorder="1" applyAlignment="1" applyProtection="1">
      <alignment horizontal="center" vertical="center"/>
      <protection/>
    </xf>
    <xf numFmtId="0" fontId="0" fillId="0" borderId="32" xfId="0" applyFont="1" applyFill="1" applyBorder="1" applyAlignment="1" applyProtection="1">
      <alignment vertical="center" wrapText="1"/>
      <protection/>
    </xf>
    <xf numFmtId="14" fontId="50" fillId="25" borderId="32" xfId="0" applyNumberFormat="1" applyFont="1" applyFill="1" applyBorder="1" applyAlignment="1" applyProtection="1">
      <alignment vertical="center"/>
      <protection/>
    </xf>
    <xf numFmtId="14" fontId="51" fillId="25" borderId="36" xfId="0" applyNumberFormat="1" applyFont="1" applyFill="1" applyBorder="1" applyAlignment="1" applyProtection="1">
      <alignment horizontal="center" vertical="center" wrapText="1"/>
      <protection/>
    </xf>
    <xf numFmtId="14" fontId="0" fillId="26" borderId="46" xfId="0" applyNumberFormat="1" applyFont="1" applyFill="1" applyBorder="1" applyAlignment="1" applyProtection="1">
      <alignment horizontal="center" vertical="center"/>
      <protection/>
    </xf>
    <xf numFmtId="0" fontId="0" fillId="25" borderId="53" xfId="0" applyFont="1" applyFill="1" applyBorder="1" applyAlignment="1" applyProtection="1">
      <alignment horizontal="center" vertical="center"/>
      <protection/>
    </xf>
    <xf numFmtId="0" fontId="0" fillId="25" borderId="54" xfId="0" applyFont="1" applyFill="1" applyBorder="1" applyAlignment="1" applyProtection="1">
      <alignment horizontal="center" vertical="center"/>
      <protection/>
    </xf>
    <xf numFmtId="0" fontId="0" fillId="25" borderId="55" xfId="0" applyFont="1" applyFill="1" applyBorder="1" applyAlignment="1" applyProtection="1">
      <alignment horizontal="center" vertical="center"/>
      <protection/>
    </xf>
    <xf numFmtId="0" fontId="0" fillId="25" borderId="56" xfId="0" applyFont="1" applyFill="1" applyBorder="1" applyAlignment="1" applyProtection="1">
      <alignment horizontal="center" vertical="center"/>
      <protection/>
    </xf>
    <xf numFmtId="0" fontId="0" fillId="25" borderId="0" xfId="0" applyFont="1" applyFill="1" applyBorder="1" applyAlignment="1" applyProtection="1">
      <alignment horizontal="center" vertical="center"/>
      <protection/>
    </xf>
    <xf numFmtId="0" fontId="0" fillId="25" borderId="15" xfId="0" applyFont="1" applyFill="1" applyBorder="1" applyAlignment="1" applyProtection="1">
      <alignment horizontal="center" vertical="center"/>
      <protection/>
    </xf>
    <xf numFmtId="0" fontId="0" fillId="25" borderId="51" xfId="0" applyFont="1" applyFill="1" applyBorder="1" applyAlignment="1" applyProtection="1">
      <alignment horizontal="center" vertical="center"/>
      <protection/>
    </xf>
    <xf numFmtId="0" fontId="0" fillId="25" borderId="42" xfId="0" applyFont="1" applyFill="1" applyBorder="1" applyAlignment="1" applyProtection="1">
      <alignment horizontal="center" vertical="center"/>
      <protection/>
    </xf>
    <xf numFmtId="0" fontId="0" fillId="25" borderId="27" xfId="0" applyFont="1" applyFill="1" applyBorder="1" applyAlignment="1" applyProtection="1">
      <alignment horizontal="center" vertical="center"/>
      <protection/>
    </xf>
    <xf numFmtId="0" fontId="20" fillId="25" borderId="57" xfId="0" applyFont="1" applyFill="1" applyBorder="1" applyAlignment="1" applyProtection="1">
      <alignment horizontal="left" vertical="center" wrapText="1"/>
      <protection/>
    </xf>
    <xf numFmtId="0" fontId="20" fillId="25" borderId="44" xfId="0" applyFont="1" applyFill="1" applyBorder="1" applyAlignment="1" applyProtection="1">
      <alignment horizontal="left" vertical="center" wrapText="1"/>
      <protection/>
    </xf>
    <xf numFmtId="0" fontId="20" fillId="25" borderId="17" xfId="0" applyFont="1" applyFill="1" applyBorder="1" applyAlignment="1" applyProtection="1">
      <alignment horizontal="left" vertical="center" wrapText="1"/>
      <protection/>
    </xf>
    <xf numFmtId="0" fontId="0" fillId="27" borderId="24" xfId="0" applyFont="1" applyFill="1" applyBorder="1" applyAlignment="1" applyProtection="1">
      <alignment horizontal="left" vertical="center" wrapText="1"/>
      <protection/>
    </xf>
    <xf numFmtId="0" fontId="0" fillId="25" borderId="24" xfId="0" applyFont="1" applyFill="1" applyBorder="1" applyAlignment="1" applyProtection="1">
      <alignment horizontal="left" vertical="center" wrapText="1"/>
      <protection/>
    </xf>
    <xf numFmtId="0" fontId="21" fillId="30" borderId="24" xfId="0" applyFont="1" applyFill="1" applyBorder="1" applyAlignment="1" applyProtection="1">
      <alignment horizontal="left" vertical="center" wrapText="1"/>
      <protection/>
    </xf>
    <xf numFmtId="0" fontId="0" fillId="30" borderId="24" xfId="0" applyFont="1" applyFill="1" applyBorder="1" applyAlignment="1" applyProtection="1">
      <alignment horizontal="left" vertical="center" wrapText="1"/>
      <protection/>
    </xf>
    <xf numFmtId="49" fontId="22" fillId="25" borderId="0" xfId="0" applyNumberFormat="1" applyFont="1" applyFill="1" applyBorder="1" applyAlignment="1" applyProtection="1">
      <alignment horizontal="center" vertical="center"/>
      <protection/>
    </xf>
    <xf numFmtId="0" fontId="21" fillId="25" borderId="58" xfId="0" applyFont="1" applyFill="1" applyBorder="1" applyAlignment="1">
      <alignment/>
    </xf>
    <xf numFmtId="0" fontId="21" fillId="25" borderId="26" xfId="0" applyFont="1" applyFill="1" applyBorder="1" applyAlignment="1">
      <alignment/>
    </xf>
    <xf numFmtId="49" fontId="23" fillId="25" borderId="14" xfId="0" applyNumberFormat="1" applyFont="1" applyFill="1" applyBorder="1" applyAlignment="1" applyProtection="1">
      <alignment horizontal="center" vertical="center"/>
      <protection/>
    </xf>
    <xf numFmtId="49" fontId="23" fillId="25" borderId="0" xfId="0" applyNumberFormat="1" applyFont="1" applyFill="1" applyBorder="1" applyAlignment="1" applyProtection="1">
      <alignment horizontal="center" vertical="center"/>
      <protection/>
    </xf>
    <xf numFmtId="49" fontId="23" fillId="25" borderId="59" xfId="0" applyNumberFormat="1" applyFont="1" applyFill="1" applyBorder="1" applyAlignment="1" applyProtection="1">
      <alignment horizontal="left" vertical="center"/>
      <protection/>
    </xf>
    <xf numFmtId="49" fontId="23" fillId="25" borderId="60" xfId="0" applyNumberFormat="1" applyFont="1" applyFill="1" applyBorder="1" applyAlignment="1" applyProtection="1">
      <alignment horizontal="left" vertical="center"/>
      <protection/>
    </xf>
    <xf numFmtId="14" fontId="22" fillId="25" borderId="0" xfId="0" applyNumberFormat="1" applyFont="1" applyFill="1" applyBorder="1" applyAlignment="1" applyProtection="1">
      <alignment horizontal="center" vertical="center"/>
      <protection/>
    </xf>
    <xf numFmtId="49" fontId="52" fillId="24" borderId="48" xfId="0" applyNumberFormat="1" applyFont="1" applyFill="1" applyBorder="1" applyAlignment="1" applyProtection="1">
      <alignment horizontal="center" vertical="center" wrapText="1"/>
      <protection/>
    </xf>
    <xf numFmtId="49" fontId="52" fillId="24" borderId="11" xfId="0" applyNumberFormat="1" applyFont="1" applyFill="1" applyBorder="1" applyAlignment="1" applyProtection="1">
      <alignment horizontal="center" vertical="center" wrapText="1"/>
      <protection/>
    </xf>
    <xf numFmtId="49" fontId="52" fillId="24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24" xfId="0" applyFont="1" applyFill="1" applyBorder="1" applyAlignment="1" applyProtection="1">
      <alignment horizontal="left" vertical="center" wrapText="1"/>
      <protection/>
    </xf>
    <xf numFmtId="0" fontId="16" fillId="24" borderId="16" xfId="0" applyFont="1" applyFill="1" applyBorder="1" applyAlignment="1" applyProtection="1">
      <alignment horizontal="center" vertical="center" wrapText="1"/>
      <protection/>
    </xf>
    <xf numFmtId="0" fontId="16" fillId="24" borderId="17" xfId="0" applyFont="1" applyFill="1" applyBorder="1" applyAlignment="1" applyProtection="1">
      <alignment horizontal="center" vertical="center" wrapText="1"/>
      <protection/>
    </xf>
    <xf numFmtId="0" fontId="16" fillId="24" borderId="14" xfId="0" applyFont="1" applyFill="1" applyBorder="1" applyAlignment="1" applyProtection="1">
      <alignment horizontal="center" vertical="center" wrapText="1"/>
      <protection/>
    </xf>
    <xf numFmtId="0" fontId="16" fillId="24" borderId="15" xfId="0" applyFont="1" applyFill="1" applyBorder="1" applyAlignment="1" applyProtection="1">
      <alignment horizontal="center" vertical="center" wrapText="1"/>
      <protection/>
    </xf>
    <xf numFmtId="0" fontId="17" fillId="24" borderId="56" xfId="0" applyFont="1" applyFill="1" applyBorder="1" applyAlignment="1" applyProtection="1">
      <alignment horizontal="center" vertical="center" wrapText="1"/>
      <protection/>
    </xf>
    <xf numFmtId="0" fontId="17" fillId="24" borderId="15" xfId="0" applyFont="1" applyFill="1" applyBorder="1" applyAlignment="1" applyProtection="1">
      <alignment horizontal="center" vertical="center" wrapText="1"/>
      <protection/>
    </xf>
    <xf numFmtId="0" fontId="16" fillId="24" borderId="50" xfId="0" applyFont="1" applyFill="1" applyBorder="1" applyAlignment="1" applyProtection="1">
      <alignment horizontal="center" vertical="center" wrapText="1"/>
      <protection/>
    </xf>
    <xf numFmtId="0" fontId="16" fillId="24" borderId="27" xfId="0" applyFont="1" applyFill="1" applyBorder="1" applyAlignment="1" applyProtection="1">
      <alignment horizontal="center" vertical="center" wrapText="1"/>
      <protection/>
    </xf>
    <xf numFmtId="0" fontId="17" fillId="24" borderId="51" xfId="0" applyFont="1" applyFill="1" applyBorder="1" applyAlignment="1" applyProtection="1">
      <alignment horizontal="center" vertical="center" wrapText="1"/>
      <protection/>
    </xf>
    <xf numFmtId="0" fontId="17" fillId="24" borderId="27" xfId="0" applyFont="1" applyFill="1" applyBorder="1" applyAlignment="1" applyProtection="1">
      <alignment horizontal="center" vertical="center" wrapText="1"/>
      <protection/>
    </xf>
    <xf numFmtId="0" fontId="17" fillId="24" borderId="52" xfId="0" applyFont="1" applyFill="1" applyBorder="1" applyAlignment="1" applyProtection="1">
      <alignment horizontal="center" vertical="center" wrapText="1"/>
      <protection/>
    </xf>
    <xf numFmtId="0" fontId="17" fillId="24" borderId="17" xfId="0" applyFont="1" applyFill="1" applyBorder="1" applyAlignment="1" applyProtection="1">
      <alignment horizontal="center" vertical="center" wrapText="1"/>
      <protection/>
    </xf>
    <xf numFmtId="0" fontId="17" fillId="24" borderId="44" xfId="0" applyFont="1" applyFill="1" applyBorder="1" applyAlignment="1" applyProtection="1">
      <alignment horizontal="center" vertical="center" wrapText="1"/>
      <protection/>
    </xf>
    <xf numFmtId="0" fontId="19" fillId="24" borderId="56" xfId="0" applyFont="1" applyFill="1" applyBorder="1" applyAlignment="1" applyProtection="1">
      <alignment horizontal="center" vertical="center"/>
      <protection/>
    </xf>
    <xf numFmtId="0" fontId="19" fillId="24" borderId="15" xfId="0" applyFont="1" applyFill="1" applyBorder="1" applyAlignment="1" applyProtection="1">
      <alignment horizontal="center" vertical="center"/>
      <protection/>
    </xf>
    <xf numFmtId="0" fontId="17" fillId="24" borderId="0" xfId="0" applyFont="1" applyFill="1" applyBorder="1" applyAlignment="1" applyProtection="1">
      <alignment horizontal="center" vertical="center" wrapText="1"/>
      <protection/>
    </xf>
    <xf numFmtId="0" fontId="16" fillId="24" borderId="0" xfId="0" applyFont="1" applyFill="1" applyBorder="1" applyAlignment="1" applyProtection="1">
      <alignment horizontal="center" vertical="center" wrapText="1"/>
      <protection/>
    </xf>
    <xf numFmtId="0" fontId="16" fillId="11" borderId="49" xfId="0" applyFont="1" applyFill="1" applyBorder="1" applyAlignment="1" applyProtection="1">
      <alignment horizontal="center" vertical="center"/>
      <protection/>
    </xf>
    <xf numFmtId="0" fontId="16" fillId="11" borderId="45" xfId="0" applyFont="1" applyFill="1" applyBorder="1" applyAlignment="1" applyProtection="1">
      <alignment horizontal="center" vertical="center"/>
      <protection/>
    </xf>
    <xf numFmtId="0" fontId="17" fillId="24" borderId="53" xfId="0" applyFont="1" applyFill="1" applyBorder="1" applyAlignment="1" applyProtection="1">
      <alignment horizontal="center" vertical="center" wrapText="1"/>
      <protection/>
    </xf>
    <xf numFmtId="0" fontId="17" fillId="24" borderId="54" xfId="0" applyFont="1" applyFill="1" applyBorder="1" applyAlignment="1" applyProtection="1">
      <alignment horizontal="center" vertical="center" wrapText="1"/>
      <protection/>
    </xf>
    <xf numFmtId="0" fontId="16" fillId="24" borderId="61" xfId="0" applyFont="1" applyFill="1" applyBorder="1" applyAlignment="1" applyProtection="1">
      <alignment horizontal="center" vertical="center" wrapText="1"/>
      <protection/>
    </xf>
    <xf numFmtId="0" fontId="16" fillId="24" borderId="55" xfId="0" applyFont="1" applyFill="1" applyBorder="1" applyAlignment="1" applyProtection="1">
      <alignment horizontal="center" vertical="center" wrapText="1"/>
      <protection/>
    </xf>
    <xf numFmtId="0" fontId="16" fillId="24" borderId="59" xfId="0" applyFont="1" applyFill="1" applyBorder="1" applyAlignment="1" applyProtection="1">
      <alignment horizontal="center" vertical="center" wrapText="1"/>
      <protection/>
    </xf>
    <xf numFmtId="0" fontId="16" fillId="24" borderId="62" xfId="0" applyFont="1" applyFill="1" applyBorder="1" applyAlignment="1" applyProtection="1">
      <alignment horizontal="center" vertical="center" wrapText="1"/>
      <protection/>
    </xf>
    <xf numFmtId="0" fontId="17" fillId="24" borderId="63" xfId="0" applyFont="1" applyFill="1" applyBorder="1" applyAlignment="1" applyProtection="1">
      <alignment horizontal="center" vertical="center" wrapText="1"/>
      <protection/>
    </xf>
    <xf numFmtId="0" fontId="17" fillId="24" borderId="60" xfId="0" applyFont="1" applyFill="1" applyBorder="1" applyAlignment="1" applyProtection="1">
      <alignment horizontal="center" vertical="center" wrapText="1"/>
      <protection/>
    </xf>
  </cellXfs>
  <cellStyles count="231">
    <cellStyle name="Normal" xfId="0"/>
    <cellStyle name="20% - Ênfase1" xfId="15"/>
    <cellStyle name="20% - Ênfase1 2" xfId="16"/>
    <cellStyle name="20% - Ênfase1 2 2" xfId="17"/>
    <cellStyle name="20% - Ênfase1 3" xfId="18"/>
    <cellStyle name="20% - Ênfase1 4" xfId="19"/>
    <cellStyle name="20% - Ênfase2" xfId="20"/>
    <cellStyle name="20% - Ênfase2 2" xfId="21"/>
    <cellStyle name="20% - Ênfase2 2 2" xfId="22"/>
    <cellStyle name="20% - Ênfase2 3" xfId="23"/>
    <cellStyle name="20% - Ênfase2 4" xfId="24"/>
    <cellStyle name="20% - Ênfase3" xfId="25"/>
    <cellStyle name="20% - Ênfase3 2" xfId="26"/>
    <cellStyle name="20% - Ênfase3 2 2" xfId="27"/>
    <cellStyle name="20% - Ênfase3 3" xfId="28"/>
    <cellStyle name="20% - Ênfase3 4" xfId="29"/>
    <cellStyle name="20% - Ênfase4" xfId="30"/>
    <cellStyle name="20% - Ênfase4 2" xfId="31"/>
    <cellStyle name="20% - Ênfase4 2 2" xfId="32"/>
    <cellStyle name="20% - Ênfase4 3" xfId="33"/>
    <cellStyle name="20% - Ênfase4 4" xfId="34"/>
    <cellStyle name="20% - Ênfase5" xfId="35"/>
    <cellStyle name="20% - Ênfase5 2" xfId="36"/>
    <cellStyle name="20% - Ênfase5 2 2" xfId="37"/>
    <cellStyle name="20% - Ênfase5 3" xfId="38"/>
    <cellStyle name="20% - Ênfase5 4" xfId="39"/>
    <cellStyle name="20% - Ênfase6" xfId="40"/>
    <cellStyle name="20% - Ênfase6 2" xfId="41"/>
    <cellStyle name="20% - Ênfase6 2 2" xfId="42"/>
    <cellStyle name="20% - Ênfase6 3" xfId="43"/>
    <cellStyle name="20% - Ênfase6 4" xfId="44"/>
    <cellStyle name="40% - Ênfase1" xfId="45"/>
    <cellStyle name="40% - Ênfase1 2" xfId="46"/>
    <cellStyle name="40% - Ênfase1 2 2" xfId="47"/>
    <cellStyle name="40% - Ênfase1 3" xfId="48"/>
    <cellStyle name="40% - Ênfase1 4" xfId="49"/>
    <cellStyle name="40% - Ênfase2" xfId="50"/>
    <cellStyle name="40% - Ênfase2 2" xfId="51"/>
    <cellStyle name="40% - Ênfase2 2 2" xfId="52"/>
    <cellStyle name="40% - Ênfase2 3" xfId="53"/>
    <cellStyle name="40% - Ênfase2 4" xfId="54"/>
    <cellStyle name="40% - Ênfase3" xfId="55"/>
    <cellStyle name="40% - Ênfase3 2" xfId="56"/>
    <cellStyle name="40% - Ênfase3 2 2" xfId="57"/>
    <cellStyle name="40% - Ênfase3 3" xfId="58"/>
    <cellStyle name="40% - Ênfase3 4" xfId="59"/>
    <cellStyle name="40% - Ênfase4" xfId="60"/>
    <cellStyle name="40% - Ênfase4 2" xfId="61"/>
    <cellStyle name="40% - Ênfase4 2 2" xfId="62"/>
    <cellStyle name="40% - Ênfase4 3" xfId="63"/>
    <cellStyle name="40% - Ênfase4 4" xfId="64"/>
    <cellStyle name="40% - Ênfase5" xfId="65"/>
    <cellStyle name="40% - Ênfase5 2" xfId="66"/>
    <cellStyle name="40% - Ênfase5 2 2" xfId="67"/>
    <cellStyle name="40% - Ênfase5 3" xfId="68"/>
    <cellStyle name="40% - Ênfase5 4" xfId="69"/>
    <cellStyle name="40% - Ênfase6" xfId="70"/>
    <cellStyle name="40% - Ênfase6 2" xfId="71"/>
    <cellStyle name="40% - Ênfase6 2 2" xfId="72"/>
    <cellStyle name="40% - Ênfase6 3" xfId="73"/>
    <cellStyle name="40% - Ênfase6 4" xfId="74"/>
    <cellStyle name="60% - Ênfase1" xfId="75"/>
    <cellStyle name="60% - Ênfase1 2" xfId="76"/>
    <cellStyle name="60% - Ênfase1 3" xfId="77"/>
    <cellStyle name="60% - Ênfase1 4" xfId="78"/>
    <cellStyle name="60% - Ênfase2" xfId="79"/>
    <cellStyle name="60% - Ênfase2 2" xfId="80"/>
    <cellStyle name="60% - Ênfase2 3" xfId="81"/>
    <cellStyle name="60% - Ênfase2 4" xfId="82"/>
    <cellStyle name="60% - Ênfase3" xfId="83"/>
    <cellStyle name="60% - Ênfase3 2" xfId="84"/>
    <cellStyle name="60% - Ênfase3 3" xfId="85"/>
    <cellStyle name="60% - Ênfase3 4" xfId="86"/>
    <cellStyle name="60% - Ênfase4" xfId="87"/>
    <cellStyle name="60% - Ênfase4 2" xfId="88"/>
    <cellStyle name="60% - Ênfase4 3" xfId="89"/>
    <cellStyle name="60% - Ênfase4 4" xfId="90"/>
    <cellStyle name="60% - Ênfase5" xfId="91"/>
    <cellStyle name="60% - Ênfase5 2" xfId="92"/>
    <cellStyle name="60% - Ênfase5 3" xfId="93"/>
    <cellStyle name="60% - Ênfase5 4" xfId="94"/>
    <cellStyle name="60% - Ênfase6" xfId="95"/>
    <cellStyle name="60% - Ênfase6 2" xfId="96"/>
    <cellStyle name="60% - Ênfase6 3" xfId="97"/>
    <cellStyle name="60% - Ênfase6 4" xfId="98"/>
    <cellStyle name="Bom" xfId="99"/>
    <cellStyle name="Bom 2" xfId="100"/>
    <cellStyle name="Bom 3" xfId="101"/>
    <cellStyle name="Bom 4" xfId="102"/>
    <cellStyle name="Cálculo" xfId="103"/>
    <cellStyle name="Cálculo 2" xfId="104"/>
    <cellStyle name="Cálculo 3" xfId="105"/>
    <cellStyle name="Cálculo 4" xfId="106"/>
    <cellStyle name="Célula de Verificação" xfId="107"/>
    <cellStyle name="Célula de Verificação 2" xfId="108"/>
    <cellStyle name="Célula de Verificação 3" xfId="109"/>
    <cellStyle name="Célula de Verificação 4" xfId="110"/>
    <cellStyle name="Célula Vinculada" xfId="111"/>
    <cellStyle name="Célula Vinculada 2" xfId="112"/>
    <cellStyle name="Célula Vinculada 3" xfId="113"/>
    <cellStyle name="Célula Vinculada 4" xfId="114"/>
    <cellStyle name="Ênfase1" xfId="115"/>
    <cellStyle name="Ênfase1 2" xfId="116"/>
    <cellStyle name="Ênfase1 3" xfId="117"/>
    <cellStyle name="Ênfase1 4" xfId="118"/>
    <cellStyle name="Ênfase2" xfId="119"/>
    <cellStyle name="Ênfase2 2" xfId="120"/>
    <cellStyle name="Ênfase2 3" xfId="121"/>
    <cellStyle name="Ênfase2 4" xfId="122"/>
    <cellStyle name="Ênfase3" xfId="123"/>
    <cellStyle name="Ênfase3 2" xfId="124"/>
    <cellStyle name="Ênfase3 3" xfId="125"/>
    <cellStyle name="Ênfase3 4" xfId="126"/>
    <cellStyle name="Ênfase4" xfId="127"/>
    <cellStyle name="Ênfase4 2" xfId="128"/>
    <cellStyle name="Ênfase4 3" xfId="129"/>
    <cellStyle name="Ênfase4 4" xfId="130"/>
    <cellStyle name="Ênfase5" xfId="131"/>
    <cellStyle name="Ênfase5 2" xfId="132"/>
    <cellStyle name="Ênfase5 3" xfId="133"/>
    <cellStyle name="Ênfase5 4" xfId="134"/>
    <cellStyle name="Ênfase6" xfId="135"/>
    <cellStyle name="Ênfase6 2" xfId="136"/>
    <cellStyle name="Ênfase6 3" xfId="137"/>
    <cellStyle name="Ênfase6 4" xfId="138"/>
    <cellStyle name="Entrada" xfId="139"/>
    <cellStyle name="Entrada 2" xfId="140"/>
    <cellStyle name="Entrada 3" xfId="141"/>
    <cellStyle name="Entrada 4" xfId="142"/>
    <cellStyle name="Euro" xfId="143"/>
    <cellStyle name="Euro 2" xfId="144"/>
    <cellStyle name="Euro 2 2" xfId="145"/>
    <cellStyle name="Euro 2 2 2" xfId="146"/>
    <cellStyle name="Euro 2 3" xfId="147"/>
    <cellStyle name="Euro 3" xfId="148"/>
    <cellStyle name="Euro 3 2" xfId="149"/>
    <cellStyle name="Euro 4" xfId="150"/>
    <cellStyle name="Euro 4 2" xfId="151"/>
    <cellStyle name="Hyperlink" xfId="152"/>
    <cellStyle name="Followed Hyperlink" xfId="153"/>
    <cellStyle name="Incorreto" xfId="154"/>
    <cellStyle name="Incorreto 2" xfId="155"/>
    <cellStyle name="Incorreto 3" xfId="156"/>
    <cellStyle name="Incorreto 4" xfId="157"/>
    <cellStyle name="Currency" xfId="158"/>
    <cellStyle name="Currency [0]" xfId="159"/>
    <cellStyle name="Neutra" xfId="160"/>
    <cellStyle name="Neutra 2" xfId="161"/>
    <cellStyle name="Neutra 3" xfId="162"/>
    <cellStyle name="Neutra 4" xfId="163"/>
    <cellStyle name="Normal 2" xfId="164"/>
    <cellStyle name="Normal 2 2" xfId="165"/>
    <cellStyle name="Normal 2 2 2" xfId="166"/>
    <cellStyle name="Normal 2 3" xfId="167"/>
    <cellStyle name="Normal 3" xfId="168"/>
    <cellStyle name="Normal 3 2" xfId="169"/>
    <cellStyle name="Normal 3 3" xfId="170"/>
    <cellStyle name="Normal 4" xfId="171"/>
    <cellStyle name="Normal 4 2" xfId="172"/>
    <cellStyle name="Normal 5" xfId="173"/>
    <cellStyle name="Normal 6" xfId="174"/>
    <cellStyle name="Normal 6 2" xfId="175"/>
    <cellStyle name="Nota" xfId="176"/>
    <cellStyle name="Nota 2" xfId="177"/>
    <cellStyle name="Nota 2 2" xfId="178"/>
    <cellStyle name="Nota 3" xfId="179"/>
    <cellStyle name="Nota 4" xfId="180"/>
    <cellStyle name="Nota 4 2" xfId="181"/>
    <cellStyle name="Percent" xfId="182"/>
    <cellStyle name="Porcentagem 2" xfId="183"/>
    <cellStyle name="Porcentagem 2 2" xfId="184"/>
    <cellStyle name="Porcentagem 2 2 2" xfId="185"/>
    <cellStyle name="Porcentagem 2 3" xfId="186"/>
    <cellStyle name="Porcentagem 3" xfId="187"/>
    <cellStyle name="Porcentagem 3 2" xfId="188"/>
    <cellStyle name="Porcentagem 3 3" xfId="189"/>
    <cellStyle name="Porcentagem 4" xfId="190"/>
    <cellStyle name="Porcentagem 4 2" xfId="191"/>
    <cellStyle name="Porcentagem 5" xfId="192"/>
    <cellStyle name="Porcentagem 6" xfId="193"/>
    <cellStyle name="Porcentagem 6 2" xfId="194"/>
    <cellStyle name="Porcentagem 7" xfId="195"/>
    <cellStyle name="Porcentagem 7 2" xfId="196"/>
    <cellStyle name="Porcentagem 8" xfId="197"/>
    <cellStyle name="Saída" xfId="198"/>
    <cellStyle name="Saída 2" xfId="199"/>
    <cellStyle name="Saída 3" xfId="200"/>
    <cellStyle name="Saída 4" xfId="201"/>
    <cellStyle name="Comma [0]" xfId="202"/>
    <cellStyle name="Texto de Aviso" xfId="203"/>
    <cellStyle name="Texto de Aviso 2" xfId="204"/>
    <cellStyle name="Texto de Aviso 3" xfId="205"/>
    <cellStyle name="Texto de Aviso 4" xfId="206"/>
    <cellStyle name="Texto Explicativo" xfId="207"/>
    <cellStyle name="Texto Explicativo 2" xfId="208"/>
    <cellStyle name="Texto Explicativo 3" xfId="209"/>
    <cellStyle name="Texto Explicativo 4" xfId="210"/>
    <cellStyle name="Título" xfId="211"/>
    <cellStyle name="Título 1" xfId="212"/>
    <cellStyle name="Título 1 2" xfId="213"/>
    <cellStyle name="Título 1 3" xfId="214"/>
    <cellStyle name="Título 1 4" xfId="215"/>
    <cellStyle name="Título 2" xfId="216"/>
    <cellStyle name="Título 2 2" xfId="217"/>
    <cellStyle name="Título 2 3" xfId="218"/>
    <cellStyle name="Título 2 4" xfId="219"/>
    <cellStyle name="Título 3" xfId="220"/>
    <cellStyle name="Título 3 2" xfId="221"/>
    <cellStyle name="Título 3 3" xfId="222"/>
    <cellStyle name="Título 3 4" xfId="223"/>
    <cellStyle name="Título 4" xfId="224"/>
    <cellStyle name="Título 4 2" xfId="225"/>
    <cellStyle name="Título 4 3" xfId="226"/>
    <cellStyle name="Título 4 4" xfId="227"/>
    <cellStyle name="Título 5" xfId="228"/>
    <cellStyle name="Título 6" xfId="229"/>
    <cellStyle name="Título 7" xfId="230"/>
    <cellStyle name="Total" xfId="231"/>
    <cellStyle name="Total 2" xfId="232"/>
    <cellStyle name="Total 3" xfId="233"/>
    <cellStyle name="Total 4" xfId="234"/>
    <cellStyle name="Comma" xfId="235"/>
    <cellStyle name="Vírgula 2" xfId="236"/>
    <cellStyle name="Vírgula 2 2" xfId="237"/>
    <cellStyle name="Vírgula 2 2 2" xfId="238"/>
    <cellStyle name="Vírgula 2 3" xfId="239"/>
    <cellStyle name="Vírgula 3" xfId="240"/>
    <cellStyle name="Vírgula 3 2" xfId="241"/>
    <cellStyle name="Vírgula 4" xfId="242"/>
    <cellStyle name="Vírgula 5" xfId="243"/>
    <cellStyle name="Vírgula 5 2" xfId="24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409575</xdr:colOff>
      <xdr:row>0</xdr:row>
      <xdr:rowOff>38100</xdr:rowOff>
    </xdr:from>
    <xdr:to>
      <xdr:col>7</xdr:col>
      <xdr:colOff>1000125</xdr:colOff>
      <xdr:row>3</xdr:row>
      <xdr:rowOff>1038225</xdr:rowOff>
    </xdr:to>
    <xdr:pic>
      <xdr:nvPicPr>
        <xdr:cNvPr id="1" name="Imagem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67850" y="38100"/>
          <a:ext cx="18478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2924175</xdr:colOff>
      <xdr:row>3</xdr:row>
      <xdr:rowOff>285750</xdr:rowOff>
    </xdr:from>
    <xdr:to>
      <xdr:col>1</xdr:col>
      <xdr:colOff>1838325</xdr:colOff>
      <xdr:row>3</xdr:row>
      <xdr:rowOff>828675</xdr:rowOff>
    </xdr:to>
    <xdr:pic>
      <xdr:nvPicPr>
        <xdr:cNvPr id="2" name="Imagem 2" descr="http://www.rpoint.com.br/assets/site/img/renault_2015_horizontal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24175" y="342900"/>
          <a:ext cx="18478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885825</xdr:colOff>
      <xdr:row>3</xdr:row>
      <xdr:rowOff>171450</xdr:rowOff>
    </xdr:to>
    <xdr:pic>
      <xdr:nvPicPr>
        <xdr:cNvPr id="1" name="Picture 12" descr="!cid_001101c890f7$296efac0$588ce50a@cor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8191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7"/>
  <sheetViews>
    <sheetView showGridLines="0" tabSelected="1" zoomScaleSheetLayoutView="85" zoomScalePageLayoutView="0" workbookViewId="0" topLeftCell="A1">
      <selection activeCell="C4" sqref="C4"/>
    </sheetView>
  </sheetViews>
  <sheetFormatPr defaultColWidth="0.5625" defaultRowHeight="12.75"/>
  <cols>
    <col min="1" max="1" width="44.00390625" style="157" customWidth="1"/>
    <col min="2" max="2" width="28.28125" style="104" customWidth="1"/>
    <col min="3" max="3" width="13.57421875" style="167" customWidth="1"/>
    <col min="4" max="4" width="30.140625" style="101" customWidth="1"/>
    <col min="5" max="5" width="10.140625" style="115" customWidth="1"/>
    <col min="6" max="6" width="9.7109375" style="101" bestFit="1" customWidth="1"/>
    <col min="7" max="7" width="18.8515625" style="72" customWidth="1"/>
    <col min="8" max="8" width="19.421875" style="202" customWidth="1"/>
    <col min="9" max="9" width="9.140625" style="48" hidden="1" customWidth="1"/>
    <col min="10" max="18" width="10.8515625" style="42" hidden="1" customWidth="1"/>
    <col min="19" max="254" width="9.140625" style="42" hidden="1" customWidth="1"/>
    <col min="255" max="16384" width="0.5625" style="42" customWidth="1"/>
  </cols>
  <sheetData>
    <row r="1" spans="1:9" s="128" customFormat="1" ht="4.5" customHeight="1" thickBot="1">
      <c r="A1" s="138"/>
      <c r="B1" s="168"/>
      <c r="C1" s="158"/>
      <c r="D1" s="129"/>
      <c r="E1" s="110"/>
      <c r="F1" s="180"/>
      <c r="G1" s="67"/>
      <c r="H1" s="190"/>
      <c r="I1" s="56"/>
    </row>
    <row r="2" spans="1:9" s="47" customFormat="1" ht="1.5" customHeight="1" hidden="1" thickBot="1">
      <c r="A2" s="224" t="s">
        <v>91</v>
      </c>
      <c r="B2" s="225"/>
      <c r="C2" s="225"/>
      <c r="D2" s="225"/>
      <c r="E2" s="225"/>
      <c r="F2" s="225"/>
      <c r="G2" s="221"/>
      <c r="H2" s="221"/>
      <c r="I2" s="55"/>
    </row>
    <row r="3" spans="1:9" s="47" customFormat="1" ht="29.25" customHeight="1" hidden="1" thickBot="1">
      <c r="A3" s="226"/>
      <c r="B3" s="227"/>
      <c r="C3" s="227"/>
      <c r="D3" s="227"/>
      <c r="E3" s="227"/>
      <c r="F3" s="227"/>
      <c r="G3" s="228"/>
      <c r="H3" s="228"/>
      <c r="I3" s="55"/>
    </row>
    <row r="4" spans="1:10" ht="84" customHeight="1">
      <c r="A4" s="139" t="s">
        <v>166</v>
      </c>
      <c r="B4" s="111"/>
      <c r="C4" s="159"/>
      <c r="D4" s="116"/>
      <c r="E4" s="111"/>
      <c r="F4" s="96"/>
      <c r="G4" s="68"/>
      <c r="H4" s="105"/>
      <c r="I4" s="56"/>
      <c r="J4" s="48"/>
    </row>
    <row r="5" spans="1:10" s="45" customFormat="1" ht="18.75">
      <c r="A5" s="229"/>
      <c r="B5" s="230"/>
      <c r="C5" s="230"/>
      <c r="D5" s="230"/>
      <c r="E5" s="230"/>
      <c r="F5" s="230"/>
      <c r="G5" s="230"/>
      <c r="H5" s="231"/>
      <c r="I5" s="57"/>
      <c r="J5" s="49"/>
    </row>
    <row r="6" spans="1:10" s="44" customFormat="1" ht="12.75">
      <c r="A6" s="140"/>
      <c r="B6" s="169"/>
      <c r="C6" s="160"/>
      <c r="D6" s="130"/>
      <c r="E6" s="112"/>
      <c r="F6" s="181"/>
      <c r="G6" s="122"/>
      <c r="H6" s="106"/>
      <c r="I6" s="58"/>
      <c r="J6" s="50"/>
    </row>
    <row r="7" spans="1:10" ht="18.75">
      <c r="A7" s="141" t="s">
        <v>48</v>
      </c>
      <c r="B7" s="69"/>
      <c r="C7" s="107"/>
      <c r="D7" s="97"/>
      <c r="E7" s="69"/>
      <c r="F7" s="97"/>
      <c r="G7" s="69"/>
      <c r="H7" s="107"/>
      <c r="I7" s="59"/>
      <c r="J7" s="48"/>
    </row>
    <row r="8" spans="1:10" ht="25.5">
      <c r="A8" s="142" t="s">
        <v>13</v>
      </c>
      <c r="B8" s="102" t="s">
        <v>14</v>
      </c>
      <c r="C8" s="161" t="s">
        <v>2</v>
      </c>
      <c r="D8" s="98" t="s">
        <v>3</v>
      </c>
      <c r="E8" s="102" t="s">
        <v>85</v>
      </c>
      <c r="F8" s="98" t="s">
        <v>86</v>
      </c>
      <c r="G8" s="203" t="s">
        <v>87</v>
      </c>
      <c r="H8" s="191" t="s">
        <v>88</v>
      </c>
      <c r="I8" s="59"/>
      <c r="J8" s="48"/>
    </row>
    <row r="9" spans="1:10" ht="12.75">
      <c r="A9" s="142" t="s">
        <v>142</v>
      </c>
      <c r="B9" s="102" t="s">
        <v>100</v>
      </c>
      <c r="C9" s="161" t="s">
        <v>147</v>
      </c>
      <c r="D9" s="98" t="s">
        <v>138</v>
      </c>
      <c r="E9" s="113">
        <v>33890</v>
      </c>
      <c r="F9" s="182">
        <v>4.5</v>
      </c>
      <c r="G9" s="70">
        <f>(E9*F9)/100</f>
        <v>1525.05</v>
      </c>
      <c r="H9" s="192">
        <f>(E9-G9)</f>
        <v>32364.95</v>
      </c>
      <c r="I9" s="59"/>
      <c r="J9" s="48"/>
    </row>
    <row r="10" spans="1:10" ht="12.75">
      <c r="A10" s="142" t="s">
        <v>142</v>
      </c>
      <c r="B10" s="102" t="s">
        <v>100</v>
      </c>
      <c r="C10" s="161" t="s">
        <v>147</v>
      </c>
      <c r="D10" s="98" t="s">
        <v>82</v>
      </c>
      <c r="E10" s="113">
        <v>32490</v>
      </c>
      <c r="F10" s="182">
        <v>4.5</v>
      </c>
      <c r="G10" s="70">
        <f>(E10*F10)/100</f>
        <v>1462.05</v>
      </c>
      <c r="H10" s="192">
        <f>(E10-G10)</f>
        <v>31027.95</v>
      </c>
      <c r="I10" s="59"/>
      <c r="J10" s="48"/>
    </row>
    <row r="11" spans="1:10" s="87" customFormat="1" ht="13.5" thickBot="1">
      <c r="A11" s="143" t="s">
        <v>142</v>
      </c>
      <c r="B11" s="170" t="s">
        <v>100</v>
      </c>
      <c r="C11" s="162" t="s">
        <v>147</v>
      </c>
      <c r="D11" s="117" t="s">
        <v>6</v>
      </c>
      <c r="E11" s="113">
        <v>33890</v>
      </c>
      <c r="F11" s="183">
        <v>4.5</v>
      </c>
      <c r="G11" s="73">
        <f>(E11*F11)/100</f>
        <v>1525.05</v>
      </c>
      <c r="H11" s="193">
        <f>(E11-G11)</f>
        <v>32364.95</v>
      </c>
      <c r="I11" s="85"/>
      <c r="J11" s="86"/>
    </row>
    <row r="12" spans="1:10" s="84" customFormat="1" ht="13.5" thickBot="1">
      <c r="A12" s="144"/>
      <c r="B12" s="171"/>
      <c r="C12" s="163"/>
      <c r="D12" s="131"/>
      <c r="E12" s="112"/>
      <c r="F12" s="184"/>
      <c r="G12" s="123"/>
      <c r="H12" s="108"/>
      <c r="I12" s="82"/>
      <c r="J12" s="83"/>
    </row>
    <row r="13" spans="1:10" s="45" customFormat="1" ht="12.75">
      <c r="A13" s="145" t="s">
        <v>137</v>
      </c>
      <c r="B13" s="172" t="s">
        <v>100</v>
      </c>
      <c r="C13" s="164" t="s">
        <v>147</v>
      </c>
      <c r="D13" s="118" t="s">
        <v>139</v>
      </c>
      <c r="E13" s="114">
        <v>39390</v>
      </c>
      <c r="F13" s="185">
        <v>4.5</v>
      </c>
      <c r="G13" s="77">
        <f>(E13*F13)/100</f>
        <v>1772.55</v>
      </c>
      <c r="H13" s="194">
        <f>(E13-G13)</f>
        <v>37617.45</v>
      </c>
      <c r="I13" s="57"/>
      <c r="J13" s="49"/>
    </row>
    <row r="14" spans="1:10" ht="12.75">
      <c r="A14" s="142" t="s">
        <v>137</v>
      </c>
      <c r="B14" s="102" t="s">
        <v>100</v>
      </c>
      <c r="C14" s="161" t="s">
        <v>147</v>
      </c>
      <c r="D14" s="98" t="s">
        <v>140</v>
      </c>
      <c r="E14" s="114">
        <v>37990</v>
      </c>
      <c r="F14" s="182">
        <v>4.5</v>
      </c>
      <c r="G14" s="70">
        <f>(E14*F14)/100</f>
        <v>1709.55</v>
      </c>
      <c r="H14" s="192">
        <f>(E14-G14)</f>
        <v>36280.45</v>
      </c>
      <c r="I14" s="59"/>
      <c r="J14" s="48"/>
    </row>
    <row r="15" spans="1:10" s="87" customFormat="1" ht="13.5" thickBot="1">
      <c r="A15" s="143" t="s">
        <v>137</v>
      </c>
      <c r="B15" s="170" t="s">
        <v>100</v>
      </c>
      <c r="C15" s="162" t="s">
        <v>147</v>
      </c>
      <c r="D15" s="117" t="s">
        <v>141</v>
      </c>
      <c r="E15" s="114">
        <v>39390</v>
      </c>
      <c r="F15" s="183">
        <v>4.5</v>
      </c>
      <c r="G15" s="73">
        <f>(E15*F15)/100</f>
        <v>1772.55</v>
      </c>
      <c r="H15" s="193">
        <f>(E15-G15)</f>
        <v>37617.45</v>
      </c>
      <c r="I15" s="85"/>
      <c r="J15" s="86"/>
    </row>
    <row r="16" spans="1:10" s="84" customFormat="1" ht="13.5" thickBot="1">
      <c r="A16" s="144"/>
      <c r="B16" s="171"/>
      <c r="C16" s="163"/>
      <c r="D16" s="131"/>
      <c r="E16" s="112"/>
      <c r="F16" s="184"/>
      <c r="G16" s="123"/>
      <c r="H16" s="108"/>
      <c r="I16" s="82"/>
      <c r="J16" s="83"/>
    </row>
    <row r="17" spans="1:10" s="45" customFormat="1" ht="12.75">
      <c r="A17" s="145" t="s">
        <v>143</v>
      </c>
      <c r="B17" s="172" t="s">
        <v>100</v>
      </c>
      <c r="C17" s="164" t="s">
        <v>147</v>
      </c>
      <c r="D17" s="118" t="s">
        <v>144</v>
      </c>
      <c r="E17" s="114">
        <v>43390</v>
      </c>
      <c r="F17" s="185">
        <v>3</v>
      </c>
      <c r="G17" s="77">
        <f>(E17*F17)/100</f>
        <v>1301.7</v>
      </c>
      <c r="H17" s="194">
        <f>(E17-G17)</f>
        <v>42088.3</v>
      </c>
      <c r="I17" s="57"/>
      <c r="J17" s="49"/>
    </row>
    <row r="18" spans="1:10" ht="12.75">
      <c r="A18" s="142" t="s">
        <v>143</v>
      </c>
      <c r="B18" s="102" t="s">
        <v>100</v>
      </c>
      <c r="C18" s="161" t="s">
        <v>147</v>
      </c>
      <c r="D18" s="98" t="s">
        <v>145</v>
      </c>
      <c r="E18" s="114">
        <v>41990</v>
      </c>
      <c r="F18" s="182">
        <v>3</v>
      </c>
      <c r="G18" s="70">
        <f>(E18*F18)/100</f>
        <v>1259.7</v>
      </c>
      <c r="H18" s="192">
        <f>(E18-G18)</f>
        <v>40730.3</v>
      </c>
      <c r="I18" s="59"/>
      <c r="J18" s="48"/>
    </row>
    <row r="19" spans="1:10" s="87" customFormat="1" ht="13.5" thickBot="1">
      <c r="A19" s="143" t="s">
        <v>143</v>
      </c>
      <c r="B19" s="170" t="s">
        <v>100</v>
      </c>
      <c r="C19" s="162" t="s">
        <v>147</v>
      </c>
      <c r="D19" s="117" t="s">
        <v>146</v>
      </c>
      <c r="E19" s="114">
        <v>43390</v>
      </c>
      <c r="F19" s="183">
        <v>3</v>
      </c>
      <c r="G19" s="73">
        <f>(E19*F19)/100</f>
        <v>1301.7</v>
      </c>
      <c r="H19" s="193">
        <f>(E19-G19)</f>
        <v>42088.3</v>
      </c>
      <c r="I19" s="85"/>
      <c r="J19" s="86"/>
    </row>
    <row r="20" spans="1:10" s="84" customFormat="1" ht="13.5" thickBot="1">
      <c r="A20" s="144"/>
      <c r="B20" s="173"/>
      <c r="C20" s="165"/>
      <c r="D20" s="132"/>
      <c r="E20" s="136"/>
      <c r="F20" s="186"/>
      <c r="G20" s="204"/>
      <c r="H20" s="195"/>
      <c r="I20" s="82"/>
      <c r="J20" s="83"/>
    </row>
    <row r="21" spans="1:10" s="80" customFormat="1" ht="12.75">
      <c r="A21" s="146" t="s">
        <v>163</v>
      </c>
      <c r="B21" s="174" t="s">
        <v>100</v>
      </c>
      <c r="C21" s="164" t="s">
        <v>147</v>
      </c>
      <c r="D21" s="134" t="s">
        <v>5</v>
      </c>
      <c r="E21" s="114">
        <v>47990</v>
      </c>
      <c r="F21" s="185">
        <v>13.5</v>
      </c>
      <c r="G21" s="77">
        <f aca="true" t="shared" si="0" ref="G21:G30">(E21*F21)/100</f>
        <v>6478.65</v>
      </c>
      <c r="H21" s="196">
        <f aca="true" t="shared" si="1" ref="H21:H30">(E21-G21)</f>
        <v>41511.35</v>
      </c>
      <c r="I21" s="78"/>
      <c r="J21" s="88"/>
    </row>
    <row r="22" spans="1:10" s="43" customFormat="1" ht="12.75">
      <c r="A22" s="147" t="s">
        <v>163</v>
      </c>
      <c r="B22" s="175" t="s">
        <v>100</v>
      </c>
      <c r="C22" s="161" t="s">
        <v>147</v>
      </c>
      <c r="D22" s="133" t="s">
        <v>82</v>
      </c>
      <c r="E22" s="114">
        <v>48640</v>
      </c>
      <c r="F22" s="182">
        <v>13.5</v>
      </c>
      <c r="G22" s="70">
        <f t="shared" si="0"/>
        <v>6566.4</v>
      </c>
      <c r="H22" s="197">
        <f t="shared" si="1"/>
        <v>42073.6</v>
      </c>
      <c r="I22" s="60"/>
      <c r="J22" s="51"/>
    </row>
    <row r="23" spans="1:10" s="76" customFormat="1" ht="13.5" thickBot="1">
      <c r="A23" s="148" t="s">
        <v>163</v>
      </c>
      <c r="B23" s="176" t="s">
        <v>100</v>
      </c>
      <c r="C23" s="162" t="s">
        <v>147</v>
      </c>
      <c r="D23" s="135" t="s">
        <v>6</v>
      </c>
      <c r="E23" s="114">
        <v>49390</v>
      </c>
      <c r="F23" s="183">
        <v>13.5</v>
      </c>
      <c r="G23" s="73">
        <f t="shared" si="0"/>
        <v>6667.65</v>
      </c>
      <c r="H23" s="198">
        <f t="shared" si="1"/>
        <v>42722.35</v>
      </c>
      <c r="I23" s="74"/>
      <c r="J23" s="89"/>
    </row>
    <row r="24" spans="1:10" s="84" customFormat="1" ht="14.25" customHeight="1" thickBot="1">
      <c r="A24" s="144"/>
      <c r="B24" s="173"/>
      <c r="C24" s="165"/>
      <c r="D24" s="132"/>
      <c r="E24" s="136"/>
      <c r="F24" s="186"/>
      <c r="G24" s="204"/>
      <c r="H24" s="199"/>
      <c r="I24" s="82"/>
      <c r="J24" s="83"/>
    </row>
    <row r="25" spans="1:10" s="45" customFormat="1" ht="12.75">
      <c r="A25" s="146" t="s">
        <v>164</v>
      </c>
      <c r="B25" s="174" t="s">
        <v>100</v>
      </c>
      <c r="C25" s="164" t="s">
        <v>147</v>
      </c>
      <c r="D25" s="134" t="s">
        <v>5</v>
      </c>
      <c r="E25" s="114">
        <v>50390</v>
      </c>
      <c r="F25" s="185">
        <v>12.5</v>
      </c>
      <c r="G25" s="77">
        <f t="shared" si="0"/>
        <v>6298.75</v>
      </c>
      <c r="H25" s="196">
        <f t="shared" si="1"/>
        <v>44091.25</v>
      </c>
      <c r="I25" s="57"/>
      <c r="J25" s="49"/>
    </row>
    <row r="26" spans="1:10" s="43" customFormat="1" ht="12.75">
      <c r="A26" s="147" t="s">
        <v>164</v>
      </c>
      <c r="B26" s="175" t="s">
        <v>100</v>
      </c>
      <c r="C26" s="161" t="s">
        <v>147</v>
      </c>
      <c r="D26" s="94" t="s">
        <v>82</v>
      </c>
      <c r="E26" s="114">
        <v>51040</v>
      </c>
      <c r="F26" s="185">
        <v>12.5</v>
      </c>
      <c r="G26" s="70">
        <f t="shared" si="0"/>
        <v>6380</v>
      </c>
      <c r="H26" s="197">
        <f t="shared" si="1"/>
        <v>44660</v>
      </c>
      <c r="I26" s="60"/>
      <c r="J26" s="51"/>
    </row>
    <row r="27" spans="1:10" s="43" customFormat="1" ht="12.75">
      <c r="A27" s="147" t="s">
        <v>164</v>
      </c>
      <c r="B27" s="175" t="s">
        <v>100</v>
      </c>
      <c r="C27" s="161" t="s">
        <v>147</v>
      </c>
      <c r="D27" s="94" t="s">
        <v>6</v>
      </c>
      <c r="E27" s="114">
        <v>51840</v>
      </c>
      <c r="F27" s="185">
        <v>12.5</v>
      </c>
      <c r="G27" s="70">
        <f t="shared" si="0"/>
        <v>6480</v>
      </c>
      <c r="H27" s="197">
        <f t="shared" si="1"/>
        <v>45360</v>
      </c>
      <c r="I27" s="60"/>
      <c r="J27" s="51"/>
    </row>
    <row r="28" spans="1:10" s="43" customFormat="1" ht="12.75">
      <c r="A28" s="147" t="s">
        <v>164</v>
      </c>
      <c r="B28" s="175" t="s">
        <v>100</v>
      </c>
      <c r="C28" s="161" t="s">
        <v>147</v>
      </c>
      <c r="D28" s="94" t="s">
        <v>165</v>
      </c>
      <c r="E28" s="114">
        <v>51690</v>
      </c>
      <c r="F28" s="185">
        <v>12.5</v>
      </c>
      <c r="G28" s="70">
        <f t="shared" si="0"/>
        <v>6461.25</v>
      </c>
      <c r="H28" s="197">
        <f t="shared" si="1"/>
        <v>45228.75</v>
      </c>
      <c r="I28" s="60"/>
      <c r="J28" s="51"/>
    </row>
    <row r="29" spans="1:10" s="43" customFormat="1" ht="12.75">
      <c r="A29" s="147" t="s">
        <v>164</v>
      </c>
      <c r="B29" s="175" t="s">
        <v>100</v>
      </c>
      <c r="C29" s="161" t="s">
        <v>147</v>
      </c>
      <c r="D29" s="94" t="s">
        <v>161</v>
      </c>
      <c r="E29" s="114">
        <v>52340</v>
      </c>
      <c r="F29" s="185">
        <v>12.5</v>
      </c>
      <c r="G29" s="70">
        <f t="shared" si="0"/>
        <v>6542.5</v>
      </c>
      <c r="H29" s="197">
        <f t="shared" si="1"/>
        <v>45797.5</v>
      </c>
      <c r="I29" s="60"/>
      <c r="J29" s="51"/>
    </row>
    <row r="30" spans="1:10" s="76" customFormat="1" ht="13.5" thickBot="1">
      <c r="A30" s="148" t="s">
        <v>164</v>
      </c>
      <c r="B30" s="176" t="s">
        <v>100</v>
      </c>
      <c r="C30" s="162" t="s">
        <v>147</v>
      </c>
      <c r="D30" s="121" t="s">
        <v>162</v>
      </c>
      <c r="E30" s="114">
        <v>53140</v>
      </c>
      <c r="F30" s="185">
        <v>12.5</v>
      </c>
      <c r="G30" s="73">
        <f t="shared" si="0"/>
        <v>6642.5</v>
      </c>
      <c r="H30" s="198">
        <f t="shared" si="1"/>
        <v>46497.5</v>
      </c>
      <c r="I30" s="74"/>
      <c r="J30" s="89"/>
    </row>
    <row r="31" spans="1:10" s="84" customFormat="1" ht="13.5" thickBot="1">
      <c r="A31" s="144"/>
      <c r="B31" s="173"/>
      <c r="C31" s="165"/>
      <c r="D31" s="132"/>
      <c r="E31" s="136"/>
      <c r="F31" s="186"/>
      <c r="G31" s="204"/>
      <c r="H31" s="199"/>
      <c r="I31" s="82"/>
      <c r="J31" s="83"/>
    </row>
    <row r="32" spans="1:10" s="45" customFormat="1" ht="12.75">
      <c r="A32" s="146" t="s">
        <v>164</v>
      </c>
      <c r="B32" s="174" t="s">
        <v>106</v>
      </c>
      <c r="C32" s="164" t="s">
        <v>147</v>
      </c>
      <c r="D32" s="134" t="s">
        <v>5</v>
      </c>
      <c r="E32" s="114">
        <v>54790</v>
      </c>
      <c r="F32" s="185">
        <v>13.5</v>
      </c>
      <c r="G32" s="77">
        <f aca="true" t="shared" si="2" ref="G32:G37">(E32*F32)/100</f>
        <v>7396.65</v>
      </c>
      <c r="H32" s="196">
        <f aca="true" t="shared" si="3" ref="H32:H37">(E32-G32)</f>
        <v>47393.35</v>
      </c>
      <c r="I32" s="57"/>
      <c r="J32" s="49"/>
    </row>
    <row r="33" spans="1:10" s="43" customFormat="1" ht="12.75">
      <c r="A33" s="147" t="s">
        <v>164</v>
      </c>
      <c r="B33" s="175" t="s">
        <v>106</v>
      </c>
      <c r="C33" s="161" t="s">
        <v>147</v>
      </c>
      <c r="D33" s="94" t="s">
        <v>82</v>
      </c>
      <c r="E33" s="114">
        <v>55440</v>
      </c>
      <c r="F33" s="185">
        <v>13.5</v>
      </c>
      <c r="G33" s="70">
        <f t="shared" si="2"/>
        <v>7484.4</v>
      </c>
      <c r="H33" s="197">
        <f t="shared" si="3"/>
        <v>47955.6</v>
      </c>
      <c r="I33" s="60"/>
      <c r="J33" s="51"/>
    </row>
    <row r="34" spans="1:10" s="43" customFormat="1" ht="12.75">
      <c r="A34" s="147" t="s">
        <v>164</v>
      </c>
      <c r="B34" s="175" t="s">
        <v>106</v>
      </c>
      <c r="C34" s="161" t="s">
        <v>147</v>
      </c>
      <c r="D34" s="94" t="s">
        <v>6</v>
      </c>
      <c r="E34" s="114">
        <v>56240</v>
      </c>
      <c r="F34" s="185">
        <v>13.5</v>
      </c>
      <c r="G34" s="70">
        <f t="shared" si="2"/>
        <v>7592.4</v>
      </c>
      <c r="H34" s="197">
        <f t="shared" si="3"/>
        <v>48647.6</v>
      </c>
      <c r="I34" s="60"/>
      <c r="J34" s="51"/>
    </row>
    <row r="35" spans="1:10" s="43" customFormat="1" ht="12.75">
      <c r="A35" s="147" t="s">
        <v>164</v>
      </c>
      <c r="B35" s="175" t="s">
        <v>106</v>
      </c>
      <c r="C35" s="161" t="s">
        <v>147</v>
      </c>
      <c r="D35" s="94" t="s">
        <v>165</v>
      </c>
      <c r="E35" s="114">
        <v>56090</v>
      </c>
      <c r="F35" s="185">
        <v>13.5</v>
      </c>
      <c r="G35" s="70">
        <f>(E35*F35)/100</f>
        <v>7572.15</v>
      </c>
      <c r="H35" s="197">
        <f t="shared" si="3"/>
        <v>48517.85</v>
      </c>
      <c r="I35" s="60"/>
      <c r="J35" s="51"/>
    </row>
    <row r="36" spans="1:10" s="43" customFormat="1" ht="12.75">
      <c r="A36" s="147" t="s">
        <v>164</v>
      </c>
      <c r="B36" s="175" t="s">
        <v>106</v>
      </c>
      <c r="C36" s="161" t="s">
        <v>147</v>
      </c>
      <c r="D36" s="94" t="s">
        <v>161</v>
      </c>
      <c r="E36" s="114">
        <v>56740</v>
      </c>
      <c r="F36" s="185">
        <v>13.5</v>
      </c>
      <c r="G36" s="70">
        <f t="shared" si="2"/>
        <v>7659.9</v>
      </c>
      <c r="H36" s="197">
        <f t="shared" si="3"/>
        <v>49080.1</v>
      </c>
      <c r="I36" s="60"/>
      <c r="J36" s="51"/>
    </row>
    <row r="37" spans="1:10" s="76" customFormat="1" ht="13.5" thickBot="1">
      <c r="A37" s="148" t="s">
        <v>164</v>
      </c>
      <c r="B37" s="176" t="s">
        <v>106</v>
      </c>
      <c r="C37" s="162" t="s">
        <v>147</v>
      </c>
      <c r="D37" s="121" t="s">
        <v>162</v>
      </c>
      <c r="E37" s="114">
        <v>57540</v>
      </c>
      <c r="F37" s="185">
        <v>13.5</v>
      </c>
      <c r="G37" s="73">
        <f t="shared" si="2"/>
        <v>7767.9</v>
      </c>
      <c r="H37" s="198">
        <f t="shared" si="3"/>
        <v>49772.1</v>
      </c>
      <c r="I37" s="74"/>
      <c r="J37" s="89"/>
    </row>
    <row r="38" spans="1:10" s="84" customFormat="1" ht="13.5" thickBot="1">
      <c r="A38" s="144"/>
      <c r="B38" s="173"/>
      <c r="C38" s="165"/>
      <c r="D38" s="132"/>
      <c r="E38" s="136"/>
      <c r="F38" s="186"/>
      <c r="G38" s="204"/>
      <c r="H38" s="199"/>
      <c r="I38" s="82"/>
      <c r="J38" s="83"/>
    </row>
    <row r="39" spans="1:10" s="80" customFormat="1" ht="12.75">
      <c r="A39" s="149" t="s">
        <v>101</v>
      </c>
      <c r="B39" s="174" t="s">
        <v>148</v>
      </c>
      <c r="C39" s="164" t="s">
        <v>147</v>
      </c>
      <c r="D39" s="134" t="s">
        <v>5</v>
      </c>
      <c r="E39" s="114">
        <v>48690</v>
      </c>
      <c r="F39" s="187">
        <v>14.5</v>
      </c>
      <c r="G39" s="77">
        <f>(E39*F39)/100</f>
        <v>7060.05</v>
      </c>
      <c r="H39" s="194">
        <f>(E39-G39)</f>
        <v>41629.95</v>
      </c>
      <c r="I39" s="78"/>
      <c r="J39" s="79"/>
    </row>
    <row r="40" spans="1:10" s="43" customFormat="1" ht="12.75">
      <c r="A40" s="150" t="s">
        <v>101</v>
      </c>
      <c r="B40" s="175" t="s">
        <v>148</v>
      </c>
      <c r="C40" s="161" t="s">
        <v>147</v>
      </c>
      <c r="D40" s="133" t="s">
        <v>82</v>
      </c>
      <c r="E40" s="114">
        <v>49340</v>
      </c>
      <c r="F40" s="188">
        <v>14.5</v>
      </c>
      <c r="G40" s="70">
        <f>(E40*F40)/100</f>
        <v>7154.3</v>
      </c>
      <c r="H40" s="192">
        <f>(E40-G40)</f>
        <v>42185.7</v>
      </c>
      <c r="I40" s="60"/>
      <c r="J40" s="52"/>
    </row>
    <row r="41" spans="1:10" s="76" customFormat="1" ht="13.5" thickBot="1">
      <c r="A41" s="151" t="s">
        <v>101</v>
      </c>
      <c r="B41" s="176" t="s">
        <v>148</v>
      </c>
      <c r="C41" s="162" t="s">
        <v>147</v>
      </c>
      <c r="D41" s="135" t="s">
        <v>6</v>
      </c>
      <c r="E41" s="114">
        <v>50140</v>
      </c>
      <c r="F41" s="189">
        <v>14.5</v>
      </c>
      <c r="G41" s="73">
        <f>(E41*F41)/100</f>
        <v>7270.3</v>
      </c>
      <c r="H41" s="193">
        <f>(E41-G41)</f>
        <v>42869.7</v>
      </c>
      <c r="I41" s="74"/>
      <c r="J41" s="75"/>
    </row>
    <row r="42" spans="1:10" s="84" customFormat="1" ht="13.5" thickBot="1">
      <c r="A42" s="144"/>
      <c r="B42" s="173"/>
      <c r="C42" s="165"/>
      <c r="D42" s="132"/>
      <c r="E42" s="136"/>
      <c r="F42" s="186"/>
      <c r="G42" s="204"/>
      <c r="H42" s="199"/>
      <c r="I42" s="82"/>
      <c r="J42" s="83"/>
    </row>
    <row r="43" spans="1:10" s="80" customFormat="1" ht="12.75">
      <c r="A43" s="146" t="s">
        <v>159</v>
      </c>
      <c r="B43" s="174" t="s">
        <v>148</v>
      </c>
      <c r="C43" s="164" t="s">
        <v>147</v>
      </c>
      <c r="D43" s="134" t="s">
        <v>5</v>
      </c>
      <c r="E43" s="114">
        <v>52790</v>
      </c>
      <c r="F43" s="187">
        <v>12.5</v>
      </c>
      <c r="G43" s="77">
        <f aca="true" t="shared" si="4" ref="G43:G48">(E43*F43)/100</f>
        <v>6598.75</v>
      </c>
      <c r="H43" s="196">
        <f aca="true" t="shared" si="5" ref="H43:H48">(E43-G43)</f>
        <v>46191.25</v>
      </c>
      <c r="I43" s="78"/>
      <c r="J43" s="79"/>
    </row>
    <row r="44" spans="1:10" s="43" customFormat="1" ht="12.75">
      <c r="A44" s="147" t="s">
        <v>159</v>
      </c>
      <c r="B44" s="175" t="s">
        <v>148</v>
      </c>
      <c r="C44" s="161" t="s">
        <v>147</v>
      </c>
      <c r="D44" s="94" t="s">
        <v>82</v>
      </c>
      <c r="E44" s="114">
        <v>53440</v>
      </c>
      <c r="F44" s="187">
        <v>12.5</v>
      </c>
      <c r="G44" s="70">
        <f t="shared" si="4"/>
        <v>6680</v>
      </c>
      <c r="H44" s="197">
        <f t="shared" si="5"/>
        <v>46760</v>
      </c>
      <c r="I44" s="60"/>
      <c r="J44" s="52"/>
    </row>
    <row r="45" spans="1:10" s="43" customFormat="1" ht="12.75">
      <c r="A45" s="147" t="s">
        <v>159</v>
      </c>
      <c r="B45" s="175" t="s">
        <v>148</v>
      </c>
      <c r="C45" s="161" t="s">
        <v>147</v>
      </c>
      <c r="D45" s="94" t="s">
        <v>6</v>
      </c>
      <c r="E45" s="114">
        <v>54240</v>
      </c>
      <c r="F45" s="187">
        <v>12.5</v>
      </c>
      <c r="G45" s="70">
        <f t="shared" si="4"/>
        <v>6780</v>
      </c>
      <c r="H45" s="197">
        <f t="shared" si="5"/>
        <v>47460</v>
      </c>
      <c r="I45" s="60"/>
      <c r="J45" s="52"/>
    </row>
    <row r="46" spans="1:10" s="43" customFormat="1" ht="12.75">
      <c r="A46" s="147" t="s">
        <v>159</v>
      </c>
      <c r="B46" s="175" t="s">
        <v>148</v>
      </c>
      <c r="C46" s="161" t="s">
        <v>147</v>
      </c>
      <c r="D46" s="94" t="s">
        <v>160</v>
      </c>
      <c r="E46" s="114">
        <v>54790</v>
      </c>
      <c r="F46" s="187">
        <v>12.5</v>
      </c>
      <c r="G46" s="70">
        <f t="shared" si="4"/>
        <v>6848.75</v>
      </c>
      <c r="H46" s="197">
        <f t="shared" si="5"/>
        <v>47941.25</v>
      </c>
      <c r="I46" s="60"/>
      <c r="J46" s="52"/>
    </row>
    <row r="47" spans="1:10" s="43" customFormat="1" ht="12.75">
      <c r="A47" s="147" t="s">
        <v>159</v>
      </c>
      <c r="B47" s="175" t="s">
        <v>148</v>
      </c>
      <c r="C47" s="161" t="s">
        <v>147</v>
      </c>
      <c r="D47" s="94" t="s">
        <v>161</v>
      </c>
      <c r="E47" s="114">
        <v>55440</v>
      </c>
      <c r="F47" s="187">
        <v>12.5</v>
      </c>
      <c r="G47" s="70">
        <f t="shared" si="4"/>
        <v>6930</v>
      </c>
      <c r="H47" s="197">
        <f t="shared" si="5"/>
        <v>48510</v>
      </c>
      <c r="I47" s="60"/>
      <c r="J47" s="52"/>
    </row>
    <row r="48" spans="1:10" s="76" customFormat="1" ht="13.5" thickBot="1">
      <c r="A48" s="148" t="s">
        <v>159</v>
      </c>
      <c r="B48" s="176" t="s">
        <v>148</v>
      </c>
      <c r="C48" s="162" t="s">
        <v>147</v>
      </c>
      <c r="D48" s="121" t="s">
        <v>162</v>
      </c>
      <c r="E48" s="114">
        <v>56240</v>
      </c>
      <c r="F48" s="187">
        <v>12.5</v>
      </c>
      <c r="G48" s="73">
        <f t="shared" si="4"/>
        <v>7030</v>
      </c>
      <c r="H48" s="198">
        <f t="shared" si="5"/>
        <v>49210</v>
      </c>
      <c r="I48" s="74"/>
      <c r="J48" s="75"/>
    </row>
    <row r="49" spans="1:10" s="84" customFormat="1" ht="13.5" thickBot="1">
      <c r="A49" s="144"/>
      <c r="B49" s="173"/>
      <c r="C49" s="165"/>
      <c r="D49" s="119"/>
      <c r="E49" s="136"/>
      <c r="F49" s="186"/>
      <c r="G49" s="204"/>
      <c r="H49" s="200"/>
      <c r="I49" s="82"/>
      <c r="J49" s="81"/>
    </row>
    <row r="50" spans="1:10" s="80" customFormat="1" ht="12.75">
      <c r="A50" s="146" t="s">
        <v>158</v>
      </c>
      <c r="B50" s="174" t="s">
        <v>106</v>
      </c>
      <c r="C50" s="164" t="s">
        <v>147</v>
      </c>
      <c r="D50" s="95" t="s">
        <v>84</v>
      </c>
      <c r="E50" s="114">
        <v>57890</v>
      </c>
      <c r="F50" s="187">
        <v>14.5</v>
      </c>
      <c r="G50" s="77">
        <f aca="true" t="shared" si="6" ref="G50:G55">(E50*F50)/100</f>
        <v>8394.05</v>
      </c>
      <c r="H50" s="196">
        <f aca="true" t="shared" si="7" ref="H50:H55">(E50-G50)</f>
        <v>49495.95</v>
      </c>
      <c r="I50" s="78"/>
      <c r="J50" s="79"/>
    </row>
    <row r="51" spans="1:10" s="43" customFormat="1" ht="12.75">
      <c r="A51" s="147" t="s">
        <v>158</v>
      </c>
      <c r="B51" s="175" t="s">
        <v>106</v>
      </c>
      <c r="C51" s="161" t="s">
        <v>147</v>
      </c>
      <c r="D51" s="94" t="s">
        <v>82</v>
      </c>
      <c r="E51" s="114">
        <v>58540</v>
      </c>
      <c r="F51" s="187">
        <v>14.5</v>
      </c>
      <c r="G51" s="70">
        <f t="shared" si="6"/>
        <v>8488.3</v>
      </c>
      <c r="H51" s="197">
        <f t="shared" si="7"/>
        <v>50051.7</v>
      </c>
      <c r="I51" s="60"/>
      <c r="J51" s="52"/>
    </row>
    <row r="52" spans="1:10" s="43" customFormat="1" ht="12.75">
      <c r="A52" s="147" t="s">
        <v>158</v>
      </c>
      <c r="B52" s="175" t="s">
        <v>106</v>
      </c>
      <c r="C52" s="161" t="s">
        <v>147</v>
      </c>
      <c r="D52" s="94" t="s">
        <v>6</v>
      </c>
      <c r="E52" s="114">
        <v>59340</v>
      </c>
      <c r="F52" s="187">
        <v>14.5</v>
      </c>
      <c r="G52" s="70">
        <f t="shared" si="6"/>
        <v>8604.3</v>
      </c>
      <c r="H52" s="197">
        <f t="shared" si="7"/>
        <v>50735.7</v>
      </c>
      <c r="I52" s="60"/>
      <c r="J52" s="52"/>
    </row>
    <row r="53" spans="1:10" s="43" customFormat="1" ht="12.75">
      <c r="A53" s="147" t="s">
        <v>158</v>
      </c>
      <c r="B53" s="175" t="s">
        <v>106</v>
      </c>
      <c r="C53" s="161" t="s">
        <v>147</v>
      </c>
      <c r="D53" s="94" t="s">
        <v>81</v>
      </c>
      <c r="E53" s="114">
        <v>59890</v>
      </c>
      <c r="F53" s="187">
        <v>14.5</v>
      </c>
      <c r="G53" s="70">
        <f t="shared" si="6"/>
        <v>8684.05</v>
      </c>
      <c r="H53" s="197">
        <f t="shared" si="7"/>
        <v>51205.95</v>
      </c>
      <c r="I53" s="60"/>
      <c r="J53" s="52"/>
    </row>
    <row r="54" spans="1:10" s="43" customFormat="1" ht="12.75">
      <c r="A54" s="147" t="s">
        <v>158</v>
      </c>
      <c r="B54" s="175" t="s">
        <v>106</v>
      </c>
      <c r="C54" s="161" t="s">
        <v>147</v>
      </c>
      <c r="D54" s="94" t="s">
        <v>161</v>
      </c>
      <c r="E54" s="114">
        <v>60540</v>
      </c>
      <c r="F54" s="187">
        <v>14.5</v>
      </c>
      <c r="G54" s="70">
        <f t="shared" si="6"/>
        <v>8778.3</v>
      </c>
      <c r="H54" s="197">
        <f t="shared" si="7"/>
        <v>51761.7</v>
      </c>
      <c r="I54" s="60"/>
      <c r="J54" s="52"/>
    </row>
    <row r="55" spans="1:10" s="76" customFormat="1" ht="13.5" thickBot="1">
      <c r="A55" s="148" t="s">
        <v>158</v>
      </c>
      <c r="B55" s="176" t="s">
        <v>106</v>
      </c>
      <c r="C55" s="162" t="s">
        <v>147</v>
      </c>
      <c r="D55" s="121" t="s">
        <v>162</v>
      </c>
      <c r="E55" s="114">
        <v>61340</v>
      </c>
      <c r="F55" s="187">
        <v>14.5</v>
      </c>
      <c r="G55" s="73">
        <f t="shared" si="6"/>
        <v>8894.3</v>
      </c>
      <c r="H55" s="198">
        <f t="shared" si="7"/>
        <v>52445.7</v>
      </c>
      <c r="I55" s="74"/>
      <c r="J55" s="75"/>
    </row>
    <row r="56" spans="1:10" s="84" customFormat="1" ht="13.5" thickBot="1">
      <c r="A56" s="144"/>
      <c r="B56" s="173"/>
      <c r="C56" s="165"/>
      <c r="D56" s="119"/>
      <c r="E56" s="136"/>
      <c r="F56" s="186"/>
      <c r="G56" s="204"/>
      <c r="H56" s="200"/>
      <c r="I56" s="82"/>
      <c r="J56" s="81"/>
    </row>
    <row r="57" spans="1:10" s="80" customFormat="1" ht="12.75">
      <c r="A57" s="149" t="s">
        <v>80</v>
      </c>
      <c r="B57" s="174" t="s">
        <v>106</v>
      </c>
      <c r="C57" s="164" t="s">
        <v>147</v>
      </c>
      <c r="D57" s="120" t="s">
        <v>84</v>
      </c>
      <c r="E57" s="114">
        <v>74490</v>
      </c>
      <c r="F57" s="187">
        <v>13.5</v>
      </c>
      <c r="G57" s="77">
        <f aca="true" t="shared" si="8" ref="G57:G76">(E57*F57)/100</f>
        <v>10056.15</v>
      </c>
      <c r="H57" s="194">
        <f aca="true" t="shared" si="9" ref="H57:H76">(E57-G57)</f>
        <v>64433.85</v>
      </c>
      <c r="I57" s="78"/>
      <c r="J57" s="88"/>
    </row>
    <row r="58" spans="1:10" s="43" customFormat="1" ht="12.75">
      <c r="A58" s="150" t="s">
        <v>80</v>
      </c>
      <c r="B58" s="175" t="s">
        <v>106</v>
      </c>
      <c r="C58" s="161" t="s">
        <v>147</v>
      </c>
      <c r="D58" s="94" t="s">
        <v>82</v>
      </c>
      <c r="E58" s="114">
        <v>75140</v>
      </c>
      <c r="F58" s="188">
        <v>13.5</v>
      </c>
      <c r="G58" s="70">
        <f t="shared" si="8"/>
        <v>10143.9</v>
      </c>
      <c r="H58" s="192">
        <f t="shared" si="9"/>
        <v>64996.1</v>
      </c>
      <c r="I58" s="60"/>
      <c r="J58" s="51"/>
    </row>
    <row r="59" spans="1:10" s="43" customFormat="1" ht="12.75">
      <c r="A59" s="150" t="s">
        <v>80</v>
      </c>
      <c r="B59" s="175" t="s">
        <v>106</v>
      </c>
      <c r="C59" s="161" t="s">
        <v>147</v>
      </c>
      <c r="D59" s="94" t="s">
        <v>6</v>
      </c>
      <c r="E59" s="114">
        <v>76090</v>
      </c>
      <c r="F59" s="188">
        <v>13.5</v>
      </c>
      <c r="G59" s="70">
        <f t="shared" si="8"/>
        <v>10272.15</v>
      </c>
      <c r="H59" s="192">
        <f t="shared" si="9"/>
        <v>65817.85</v>
      </c>
      <c r="I59" s="60"/>
      <c r="J59" s="51"/>
    </row>
    <row r="60" spans="1:10" s="43" customFormat="1" ht="12.75">
      <c r="A60" s="150" t="s">
        <v>80</v>
      </c>
      <c r="B60" s="175" t="s">
        <v>106</v>
      </c>
      <c r="C60" s="161" t="s">
        <v>147</v>
      </c>
      <c r="D60" s="94" t="s">
        <v>89</v>
      </c>
      <c r="E60" s="114">
        <v>76490</v>
      </c>
      <c r="F60" s="188">
        <v>13.5</v>
      </c>
      <c r="G60" s="70">
        <f t="shared" si="8"/>
        <v>10326.15</v>
      </c>
      <c r="H60" s="192">
        <f t="shared" si="9"/>
        <v>66163.85</v>
      </c>
      <c r="I60" s="60"/>
      <c r="J60" s="51"/>
    </row>
    <row r="61" spans="1:10" s="43" customFormat="1" ht="12.75">
      <c r="A61" s="150" t="s">
        <v>80</v>
      </c>
      <c r="B61" s="175" t="s">
        <v>106</v>
      </c>
      <c r="C61" s="161" t="s">
        <v>147</v>
      </c>
      <c r="D61" s="94" t="s">
        <v>92</v>
      </c>
      <c r="E61" s="114">
        <v>77140</v>
      </c>
      <c r="F61" s="188">
        <v>13.5</v>
      </c>
      <c r="G61" s="70">
        <f t="shared" si="8"/>
        <v>10413.9</v>
      </c>
      <c r="H61" s="192">
        <f t="shared" si="9"/>
        <v>66726.1</v>
      </c>
      <c r="I61" s="60"/>
      <c r="J61" s="51"/>
    </row>
    <row r="62" spans="1:10" s="76" customFormat="1" ht="13.5" thickBot="1">
      <c r="A62" s="151" t="s">
        <v>80</v>
      </c>
      <c r="B62" s="176" t="s">
        <v>106</v>
      </c>
      <c r="C62" s="162" t="s">
        <v>147</v>
      </c>
      <c r="D62" s="121" t="s">
        <v>93</v>
      </c>
      <c r="E62" s="114">
        <v>78090</v>
      </c>
      <c r="F62" s="189">
        <v>13.5</v>
      </c>
      <c r="G62" s="73">
        <f t="shared" si="8"/>
        <v>10542.15</v>
      </c>
      <c r="H62" s="193">
        <f t="shared" si="9"/>
        <v>67547.85</v>
      </c>
      <c r="I62" s="74"/>
      <c r="J62" s="89"/>
    </row>
    <row r="63" spans="1:10" s="84" customFormat="1" ht="13.5" thickBot="1">
      <c r="A63" s="144"/>
      <c r="B63" s="173"/>
      <c r="C63" s="165"/>
      <c r="D63" s="119"/>
      <c r="E63" s="136"/>
      <c r="F63" s="186"/>
      <c r="G63" s="204"/>
      <c r="H63" s="200"/>
      <c r="I63" s="82"/>
      <c r="J63" s="83"/>
    </row>
    <row r="64" spans="1:10" s="80" customFormat="1" ht="12.75">
      <c r="A64" s="149" t="s">
        <v>136</v>
      </c>
      <c r="B64" s="174" t="s">
        <v>106</v>
      </c>
      <c r="C64" s="164" t="s">
        <v>147</v>
      </c>
      <c r="D64" s="120" t="s">
        <v>119</v>
      </c>
      <c r="E64" s="114">
        <v>80490</v>
      </c>
      <c r="F64" s="187">
        <v>13.5</v>
      </c>
      <c r="G64" s="77">
        <f aca="true" t="shared" si="10" ref="G64:G69">(E64*F64)/100</f>
        <v>10866.15</v>
      </c>
      <c r="H64" s="194">
        <f aca="true" t="shared" si="11" ref="H64:H69">(E64-G64)</f>
        <v>69623.85</v>
      </c>
      <c r="I64" s="78"/>
      <c r="J64" s="88"/>
    </row>
    <row r="65" spans="1:10" s="43" customFormat="1" ht="12.75">
      <c r="A65" s="150" t="s">
        <v>136</v>
      </c>
      <c r="B65" s="175" t="s">
        <v>106</v>
      </c>
      <c r="C65" s="161" t="s">
        <v>147</v>
      </c>
      <c r="D65" s="94" t="s">
        <v>82</v>
      </c>
      <c r="E65" s="114">
        <v>81140</v>
      </c>
      <c r="F65" s="188">
        <v>13.5</v>
      </c>
      <c r="G65" s="70">
        <f t="shared" si="10"/>
        <v>10953.9</v>
      </c>
      <c r="H65" s="192">
        <f t="shared" si="11"/>
        <v>70186.1</v>
      </c>
      <c r="I65" s="60"/>
      <c r="J65" s="51"/>
    </row>
    <row r="66" spans="1:10" s="43" customFormat="1" ht="12.75">
      <c r="A66" s="150" t="s">
        <v>136</v>
      </c>
      <c r="B66" s="175" t="s">
        <v>106</v>
      </c>
      <c r="C66" s="161" t="s">
        <v>147</v>
      </c>
      <c r="D66" s="94" t="s">
        <v>6</v>
      </c>
      <c r="E66" s="114">
        <v>82090</v>
      </c>
      <c r="F66" s="188">
        <v>13.5</v>
      </c>
      <c r="G66" s="70">
        <f t="shared" si="10"/>
        <v>11082.15</v>
      </c>
      <c r="H66" s="192">
        <f t="shared" si="11"/>
        <v>71007.85</v>
      </c>
      <c r="I66" s="60"/>
      <c r="J66" s="51"/>
    </row>
    <row r="67" spans="1:10" s="43" customFormat="1" ht="12.75">
      <c r="A67" s="150" t="s">
        <v>136</v>
      </c>
      <c r="B67" s="175" t="s">
        <v>106</v>
      </c>
      <c r="C67" s="161" t="s">
        <v>147</v>
      </c>
      <c r="D67" s="94" t="s">
        <v>78</v>
      </c>
      <c r="E67" s="114">
        <v>82190</v>
      </c>
      <c r="F67" s="188">
        <v>13.5</v>
      </c>
      <c r="G67" s="70">
        <f t="shared" si="10"/>
        <v>11095.65</v>
      </c>
      <c r="H67" s="192">
        <f t="shared" si="11"/>
        <v>71094.35</v>
      </c>
      <c r="I67" s="60"/>
      <c r="J67" s="51"/>
    </row>
    <row r="68" spans="1:10" s="43" customFormat="1" ht="12.75">
      <c r="A68" s="150" t="s">
        <v>136</v>
      </c>
      <c r="B68" s="175" t="s">
        <v>106</v>
      </c>
      <c r="C68" s="161" t="s">
        <v>147</v>
      </c>
      <c r="D68" s="94" t="s">
        <v>120</v>
      </c>
      <c r="E68" s="114">
        <v>82840</v>
      </c>
      <c r="F68" s="188">
        <v>13.5</v>
      </c>
      <c r="G68" s="70">
        <f t="shared" si="10"/>
        <v>11183.4</v>
      </c>
      <c r="H68" s="192">
        <f t="shared" si="11"/>
        <v>71656.6</v>
      </c>
      <c r="I68" s="60"/>
      <c r="J68" s="51"/>
    </row>
    <row r="69" spans="1:10" s="76" customFormat="1" ht="13.5" thickBot="1">
      <c r="A69" s="151" t="s">
        <v>136</v>
      </c>
      <c r="B69" s="176" t="s">
        <v>106</v>
      </c>
      <c r="C69" s="162" t="s">
        <v>147</v>
      </c>
      <c r="D69" s="121" t="s">
        <v>121</v>
      </c>
      <c r="E69" s="114">
        <v>83790</v>
      </c>
      <c r="F69" s="189">
        <v>13.5</v>
      </c>
      <c r="G69" s="73">
        <f t="shared" si="10"/>
        <v>11311.65</v>
      </c>
      <c r="H69" s="193">
        <f t="shared" si="11"/>
        <v>72478.35</v>
      </c>
      <c r="I69" s="74"/>
      <c r="J69" s="89"/>
    </row>
    <row r="70" spans="1:10" s="84" customFormat="1" ht="13.5" thickBot="1">
      <c r="A70" s="144"/>
      <c r="B70" s="173"/>
      <c r="C70" s="165"/>
      <c r="D70" s="119"/>
      <c r="E70" s="136"/>
      <c r="F70" s="186"/>
      <c r="G70" s="204"/>
      <c r="H70" s="200"/>
      <c r="I70" s="82"/>
      <c r="J70" s="83"/>
    </row>
    <row r="71" spans="1:10" s="80" customFormat="1" ht="12.75">
      <c r="A71" s="149" t="s">
        <v>118</v>
      </c>
      <c r="B71" s="174" t="s">
        <v>106</v>
      </c>
      <c r="C71" s="164" t="s">
        <v>147</v>
      </c>
      <c r="D71" s="120" t="s">
        <v>119</v>
      </c>
      <c r="E71" s="114">
        <v>85990</v>
      </c>
      <c r="F71" s="187">
        <v>13.5</v>
      </c>
      <c r="G71" s="77">
        <f t="shared" si="8"/>
        <v>11608.65</v>
      </c>
      <c r="H71" s="194">
        <f t="shared" si="9"/>
        <v>74381.35</v>
      </c>
      <c r="I71" s="78"/>
      <c r="J71" s="88"/>
    </row>
    <row r="72" spans="1:10" s="43" customFormat="1" ht="12.75">
      <c r="A72" s="150" t="s">
        <v>118</v>
      </c>
      <c r="B72" s="175" t="s">
        <v>106</v>
      </c>
      <c r="C72" s="161" t="s">
        <v>147</v>
      </c>
      <c r="D72" s="94" t="s">
        <v>82</v>
      </c>
      <c r="E72" s="114">
        <v>86640</v>
      </c>
      <c r="F72" s="188">
        <v>13.5</v>
      </c>
      <c r="G72" s="70">
        <f t="shared" si="8"/>
        <v>11696.4</v>
      </c>
      <c r="H72" s="192">
        <f t="shared" si="9"/>
        <v>74943.6</v>
      </c>
      <c r="I72" s="60"/>
      <c r="J72" s="51"/>
    </row>
    <row r="73" spans="1:10" s="43" customFormat="1" ht="12.75">
      <c r="A73" s="150" t="s">
        <v>118</v>
      </c>
      <c r="B73" s="175" t="s">
        <v>106</v>
      </c>
      <c r="C73" s="161" t="s">
        <v>147</v>
      </c>
      <c r="D73" s="94" t="s">
        <v>6</v>
      </c>
      <c r="E73" s="114">
        <v>87590</v>
      </c>
      <c r="F73" s="188">
        <v>13.5</v>
      </c>
      <c r="G73" s="70">
        <f t="shared" si="8"/>
        <v>11824.65</v>
      </c>
      <c r="H73" s="192">
        <f t="shared" si="9"/>
        <v>75765.35</v>
      </c>
      <c r="I73" s="60"/>
      <c r="J73" s="51"/>
    </row>
    <row r="74" spans="1:10" s="43" customFormat="1" ht="12.75">
      <c r="A74" s="150" t="s">
        <v>118</v>
      </c>
      <c r="B74" s="175" t="s">
        <v>106</v>
      </c>
      <c r="C74" s="161" t="s">
        <v>147</v>
      </c>
      <c r="D74" s="94" t="s">
        <v>78</v>
      </c>
      <c r="E74" s="114">
        <v>87690</v>
      </c>
      <c r="F74" s="188">
        <v>13.5</v>
      </c>
      <c r="G74" s="70">
        <f t="shared" si="8"/>
        <v>11838.15</v>
      </c>
      <c r="H74" s="192">
        <f t="shared" si="9"/>
        <v>75851.85</v>
      </c>
      <c r="I74" s="60"/>
      <c r="J74" s="51"/>
    </row>
    <row r="75" spans="1:10" s="43" customFormat="1" ht="12.75">
      <c r="A75" s="150" t="s">
        <v>118</v>
      </c>
      <c r="B75" s="175" t="s">
        <v>106</v>
      </c>
      <c r="C75" s="161" t="s">
        <v>147</v>
      </c>
      <c r="D75" s="94" t="s">
        <v>120</v>
      </c>
      <c r="E75" s="114">
        <v>88340</v>
      </c>
      <c r="F75" s="188">
        <v>13.5</v>
      </c>
      <c r="G75" s="70">
        <f t="shared" si="8"/>
        <v>11925.9</v>
      </c>
      <c r="H75" s="192">
        <f t="shared" si="9"/>
        <v>76414.1</v>
      </c>
      <c r="I75" s="60"/>
      <c r="J75" s="51"/>
    </row>
    <row r="76" spans="1:10" s="76" customFormat="1" ht="13.5" thickBot="1">
      <c r="A76" s="151" t="s">
        <v>118</v>
      </c>
      <c r="B76" s="176" t="s">
        <v>106</v>
      </c>
      <c r="C76" s="162" t="s">
        <v>147</v>
      </c>
      <c r="D76" s="121" t="s">
        <v>121</v>
      </c>
      <c r="E76" s="114">
        <v>89290</v>
      </c>
      <c r="F76" s="189">
        <v>13.5</v>
      </c>
      <c r="G76" s="73">
        <f t="shared" si="8"/>
        <v>12054.15</v>
      </c>
      <c r="H76" s="193">
        <f t="shared" si="9"/>
        <v>77235.85</v>
      </c>
      <c r="I76" s="74"/>
      <c r="J76" s="89"/>
    </row>
    <row r="77" spans="1:10" s="84" customFormat="1" ht="13.5" thickBot="1">
      <c r="A77" s="144"/>
      <c r="B77" s="173"/>
      <c r="C77" s="165"/>
      <c r="D77" s="119"/>
      <c r="E77" s="136"/>
      <c r="F77" s="186"/>
      <c r="G77" s="204"/>
      <c r="H77" s="200"/>
      <c r="I77" s="82"/>
      <c r="J77" s="83"/>
    </row>
    <row r="78" spans="1:10" s="80" customFormat="1" ht="12.75">
      <c r="A78" s="149" t="s">
        <v>107</v>
      </c>
      <c r="B78" s="177" t="s">
        <v>108</v>
      </c>
      <c r="C78" s="164" t="s">
        <v>147</v>
      </c>
      <c r="D78" s="120"/>
      <c r="E78" s="114">
        <v>82990</v>
      </c>
      <c r="F78" s="187">
        <v>8</v>
      </c>
      <c r="G78" s="77">
        <f aca="true" t="shared" si="12" ref="G78:G85">(E78*F78)/100</f>
        <v>6639.2</v>
      </c>
      <c r="H78" s="194">
        <f aca="true" t="shared" si="13" ref="H78:H85">(E78-G78)</f>
        <v>76350.8</v>
      </c>
      <c r="I78" s="78"/>
      <c r="J78" s="88"/>
    </row>
    <row r="79" spans="1:10" s="43" customFormat="1" ht="12.75">
      <c r="A79" s="150" t="s">
        <v>107</v>
      </c>
      <c r="B79" s="178" t="s">
        <v>108</v>
      </c>
      <c r="C79" s="161" t="s">
        <v>147</v>
      </c>
      <c r="D79" s="94" t="s">
        <v>6</v>
      </c>
      <c r="E79" s="114">
        <v>84590</v>
      </c>
      <c r="F79" s="187">
        <v>8</v>
      </c>
      <c r="G79" s="70">
        <f t="shared" si="12"/>
        <v>6767.2</v>
      </c>
      <c r="H79" s="192">
        <f t="shared" si="13"/>
        <v>77822.8</v>
      </c>
      <c r="I79" s="60"/>
      <c r="J79" s="51"/>
    </row>
    <row r="80" spans="1:10" s="43" customFormat="1" ht="12.75">
      <c r="A80" s="150" t="s">
        <v>107</v>
      </c>
      <c r="B80" s="178" t="s">
        <v>108</v>
      </c>
      <c r="C80" s="161" t="s">
        <v>147</v>
      </c>
      <c r="D80" s="94" t="s">
        <v>149</v>
      </c>
      <c r="E80" s="114">
        <v>84390</v>
      </c>
      <c r="F80" s="187">
        <v>8</v>
      </c>
      <c r="G80" s="70">
        <f t="shared" si="12"/>
        <v>6751.2</v>
      </c>
      <c r="H80" s="192">
        <f t="shared" si="13"/>
        <v>77638.8</v>
      </c>
      <c r="I80" s="60"/>
      <c r="J80" s="51"/>
    </row>
    <row r="81" spans="1:10" s="43" customFormat="1" ht="12.75">
      <c r="A81" s="150" t="s">
        <v>107</v>
      </c>
      <c r="B81" s="178" t="s">
        <v>108</v>
      </c>
      <c r="C81" s="161" t="s">
        <v>147</v>
      </c>
      <c r="D81" s="94" t="s">
        <v>150</v>
      </c>
      <c r="E81" s="114">
        <v>85990</v>
      </c>
      <c r="F81" s="187">
        <v>8</v>
      </c>
      <c r="G81" s="70">
        <f t="shared" si="12"/>
        <v>6879.2</v>
      </c>
      <c r="H81" s="192">
        <f t="shared" si="13"/>
        <v>79110.8</v>
      </c>
      <c r="I81" s="60"/>
      <c r="J81" s="51"/>
    </row>
    <row r="82" spans="1:10" s="43" customFormat="1" ht="12.75">
      <c r="A82" s="150" t="s">
        <v>107</v>
      </c>
      <c r="B82" s="178" t="s">
        <v>108</v>
      </c>
      <c r="C82" s="161" t="s">
        <v>147</v>
      </c>
      <c r="D82" s="94" t="s">
        <v>81</v>
      </c>
      <c r="E82" s="114">
        <v>85490</v>
      </c>
      <c r="F82" s="187">
        <v>8</v>
      </c>
      <c r="G82" s="70">
        <f t="shared" si="12"/>
        <v>6839.2</v>
      </c>
      <c r="H82" s="192">
        <f t="shared" si="13"/>
        <v>78650.8</v>
      </c>
      <c r="I82" s="60"/>
      <c r="J82" s="51"/>
    </row>
    <row r="83" spans="1:10" s="43" customFormat="1" ht="12.75">
      <c r="A83" s="150" t="s">
        <v>107</v>
      </c>
      <c r="B83" s="178" t="s">
        <v>108</v>
      </c>
      <c r="C83" s="161" t="s">
        <v>147</v>
      </c>
      <c r="D83" s="94" t="s">
        <v>113</v>
      </c>
      <c r="E83" s="114">
        <v>87090</v>
      </c>
      <c r="F83" s="187">
        <v>8</v>
      </c>
      <c r="G83" s="70">
        <f t="shared" si="12"/>
        <v>6967.2</v>
      </c>
      <c r="H83" s="192">
        <f t="shared" si="13"/>
        <v>80122.8</v>
      </c>
      <c r="I83" s="60"/>
      <c r="J83" s="51"/>
    </row>
    <row r="84" spans="1:10" s="43" customFormat="1" ht="12.75">
      <c r="A84" s="150" t="s">
        <v>107</v>
      </c>
      <c r="B84" s="178" t="s">
        <v>108</v>
      </c>
      <c r="C84" s="161" t="s">
        <v>147</v>
      </c>
      <c r="D84" s="94" t="s">
        <v>151</v>
      </c>
      <c r="E84" s="114">
        <v>86890</v>
      </c>
      <c r="F84" s="187">
        <v>8</v>
      </c>
      <c r="G84" s="70">
        <f t="shared" si="12"/>
        <v>6951.2</v>
      </c>
      <c r="H84" s="192">
        <f t="shared" si="13"/>
        <v>79938.8</v>
      </c>
      <c r="I84" s="60"/>
      <c r="J84" s="51"/>
    </row>
    <row r="85" spans="1:10" s="76" customFormat="1" ht="13.5" thickBot="1">
      <c r="A85" s="151" t="s">
        <v>107</v>
      </c>
      <c r="B85" s="179" t="s">
        <v>108</v>
      </c>
      <c r="C85" s="162" t="s">
        <v>147</v>
      </c>
      <c r="D85" s="121" t="s">
        <v>152</v>
      </c>
      <c r="E85" s="114">
        <v>88490</v>
      </c>
      <c r="F85" s="187">
        <v>8</v>
      </c>
      <c r="G85" s="73">
        <f t="shared" si="12"/>
        <v>7079.2</v>
      </c>
      <c r="H85" s="193">
        <f t="shared" si="13"/>
        <v>81410.8</v>
      </c>
      <c r="I85" s="74"/>
      <c r="J85" s="89"/>
    </row>
    <row r="86" spans="1:10" s="84" customFormat="1" ht="13.5" thickBot="1">
      <c r="A86" s="144"/>
      <c r="B86" s="173"/>
      <c r="C86" s="166"/>
      <c r="D86" s="119"/>
      <c r="E86" s="136"/>
      <c r="F86" s="186"/>
      <c r="G86" s="204"/>
      <c r="H86" s="200"/>
      <c r="I86" s="82"/>
      <c r="J86" s="83"/>
    </row>
    <row r="87" spans="1:10" s="80" customFormat="1" ht="12.75">
      <c r="A87" s="149" t="s">
        <v>111</v>
      </c>
      <c r="B87" s="177" t="s">
        <v>108</v>
      </c>
      <c r="C87" s="164" t="s">
        <v>147</v>
      </c>
      <c r="D87" s="120" t="s">
        <v>112</v>
      </c>
      <c r="E87" s="114">
        <v>88990</v>
      </c>
      <c r="F87" s="187">
        <v>8</v>
      </c>
      <c r="G87" s="77">
        <f>(E87*F87)/100</f>
        <v>7119.2</v>
      </c>
      <c r="H87" s="194">
        <f>(E87-G87)</f>
        <v>81870.8</v>
      </c>
      <c r="I87" s="78"/>
      <c r="J87" s="88"/>
    </row>
    <row r="88" spans="1:10" s="43" customFormat="1" ht="12.75">
      <c r="A88" s="150" t="s">
        <v>111</v>
      </c>
      <c r="B88" s="178" t="s">
        <v>108</v>
      </c>
      <c r="C88" s="161" t="s">
        <v>147</v>
      </c>
      <c r="D88" s="94" t="s">
        <v>6</v>
      </c>
      <c r="E88" s="114">
        <v>90590</v>
      </c>
      <c r="F88" s="188">
        <v>8</v>
      </c>
      <c r="G88" s="70">
        <f aca="true" t="shared" si="14" ref="G88:G100">(E88*F88)/100</f>
        <v>7247.2</v>
      </c>
      <c r="H88" s="192">
        <f aca="true" t="shared" si="15" ref="H88:H100">(E88-G88)</f>
        <v>83342.8</v>
      </c>
      <c r="I88" s="60"/>
      <c r="J88" s="51"/>
    </row>
    <row r="89" spans="1:10" s="43" customFormat="1" ht="12.75">
      <c r="A89" s="150" t="s">
        <v>111</v>
      </c>
      <c r="B89" s="178" t="s">
        <v>108</v>
      </c>
      <c r="C89" s="161" t="s">
        <v>147</v>
      </c>
      <c r="D89" s="94" t="s">
        <v>149</v>
      </c>
      <c r="E89" s="114">
        <v>90390</v>
      </c>
      <c r="F89" s="188">
        <v>8</v>
      </c>
      <c r="G89" s="70">
        <f>(E89*F89)/100</f>
        <v>7231.2</v>
      </c>
      <c r="H89" s="192">
        <f>(E89-G89)</f>
        <v>83158.8</v>
      </c>
      <c r="I89" s="60"/>
      <c r="J89" s="51"/>
    </row>
    <row r="90" spans="1:10" s="43" customFormat="1" ht="12.75">
      <c r="A90" s="150" t="s">
        <v>111</v>
      </c>
      <c r="B90" s="178" t="s">
        <v>108</v>
      </c>
      <c r="C90" s="161" t="s">
        <v>147</v>
      </c>
      <c r="D90" s="94" t="s">
        <v>150</v>
      </c>
      <c r="E90" s="114">
        <v>91990</v>
      </c>
      <c r="F90" s="188">
        <v>8</v>
      </c>
      <c r="G90" s="70">
        <f>(E90*F90)/100</f>
        <v>7359.2</v>
      </c>
      <c r="H90" s="192">
        <f>(E90-G90)</f>
        <v>84630.8</v>
      </c>
      <c r="I90" s="60"/>
      <c r="J90" s="51"/>
    </row>
    <row r="91" spans="1:10" s="43" customFormat="1" ht="12.75">
      <c r="A91" s="150" t="s">
        <v>111</v>
      </c>
      <c r="B91" s="178" t="s">
        <v>108</v>
      </c>
      <c r="C91" s="161" t="s">
        <v>147</v>
      </c>
      <c r="D91" s="94" t="s">
        <v>81</v>
      </c>
      <c r="E91" s="114">
        <v>91490</v>
      </c>
      <c r="F91" s="188">
        <v>8</v>
      </c>
      <c r="G91" s="70">
        <f t="shared" si="14"/>
        <v>7319.2</v>
      </c>
      <c r="H91" s="192">
        <f t="shared" si="15"/>
        <v>84170.8</v>
      </c>
      <c r="I91" s="60"/>
      <c r="J91" s="51"/>
    </row>
    <row r="92" spans="1:10" s="43" customFormat="1" ht="12.75">
      <c r="A92" s="150" t="s">
        <v>111</v>
      </c>
      <c r="B92" s="178" t="s">
        <v>108</v>
      </c>
      <c r="C92" s="161" t="s">
        <v>147</v>
      </c>
      <c r="D92" s="94" t="s">
        <v>113</v>
      </c>
      <c r="E92" s="114">
        <v>93090</v>
      </c>
      <c r="F92" s="188">
        <v>8</v>
      </c>
      <c r="G92" s="70">
        <f t="shared" si="14"/>
        <v>7447.2</v>
      </c>
      <c r="H92" s="192">
        <f t="shared" si="15"/>
        <v>85642.8</v>
      </c>
      <c r="I92" s="60"/>
      <c r="J92" s="51"/>
    </row>
    <row r="93" spans="1:10" s="43" customFormat="1" ht="12.75">
      <c r="A93" s="150" t="s">
        <v>111</v>
      </c>
      <c r="B93" s="178" t="s">
        <v>108</v>
      </c>
      <c r="C93" s="161" t="s">
        <v>147</v>
      </c>
      <c r="D93" s="94" t="s">
        <v>151</v>
      </c>
      <c r="E93" s="114">
        <v>92890</v>
      </c>
      <c r="F93" s="188">
        <v>8</v>
      </c>
      <c r="G93" s="70">
        <f>(E93*F93)/100</f>
        <v>7431.2</v>
      </c>
      <c r="H93" s="192">
        <f>(E93-G93)</f>
        <v>85458.8</v>
      </c>
      <c r="I93" s="60"/>
      <c r="J93" s="51"/>
    </row>
    <row r="94" spans="1:10" s="76" customFormat="1" ht="13.5" thickBot="1">
      <c r="A94" s="151" t="s">
        <v>111</v>
      </c>
      <c r="B94" s="179" t="s">
        <v>108</v>
      </c>
      <c r="C94" s="162" t="s">
        <v>147</v>
      </c>
      <c r="D94" s="121" t="s">
        <v>152</v>
      </c>
      <c r="E94" s="114">
        <v>94490</v>
      </c>
      <c r="F94" s="189">
        <v>8</v>
      </c>
      <c r="G94" s="73">
        <f>(E94*F94)/100</f>
        <v>7559.2</v>
      </c>
      <c r="H94" s="193">
        <f>(E94-G94)</f>
        <v>86930.8</v>
      </c>
      <c r="I94" s="74"/>
      <c r="J94" s="89"/>
    </row>
    <row r="95" spans="1:10" s="84" customFormat="1" ht="13.5" thickBot="1">
      <c r="A95" s="144"/>
      <c r="B95" s="173"/>
      <c r="C95" s="166"/>
      <c r="D95" s="119"/>
      <c r="E95" s="136"/>
      <c r="F95" s="186"/>
      <c r="G95" s="204"/>
      <c r="H95" s="200"/>
      <c r="I95" s="82"/>
      <c r="J95" s="83"/>
    </row>
    <row r="96" spans="1:10" s="80" customFormat="1" ht="12.75">
      <c r="A96" s="149" t="s">
        <v>114</v>
      </c>
      <c r="B96" s="177" t="s">
        <v>108</v>
      </c>
      <c r="C96" s="164" t="s">
        <v>147</v>
      </c>
      <c r="D96" s="120" t="s">
        <v>112</v>
      </c>
      <c r="E96" s="114">
        <v>92990</v>
      </c>
      <c r="F96" s="187">
        <v>8</v>
      </c>
      <c r="G96" s="77">
        <f t="shared" si="14"/>
        <v>7439.2</v>
      </c>
      <c r="H96" s="194">
        <f t="shared" si="15"/>
        <v>85550.8</v>
      </c>
      <c r="I96" s="78"/>
      <c r="J96" s="88"/>
    </row>
    <row r="97" spans="1:10" s="43" customFormat="1" ht="12.75">
      <c r="A97" s="150" t="s">
        <v>114</v>
      </c>
      <c r="B97" s="178" t="s">
        <v>108</v>
      </c>
      <c r="C97" s="161" t="s">
        <v>147</v>
      </c>
      <c r="D97" s="94" t="s">
        <v>6</v>
      </c>
      <c r="E97" s="114">
        <v>94590</v>
      </c>
      <c r="F97" s="188">
        <v>8</v>
      </c>
      <c r="G97" s="70">
        <f t="shared" si="14"/>
        <v>7567.2</v>
      </c>
      <c r="H97" s="192">
        <f t="shared" si="15"/>
        <v>87022.8</v>
      </c>
      <c r="I97" s="60"/>
      <c r="J97" s="51"/>
    </row>
    <row r="98" spans="1:10" s="43" customFormat="1" ht="12.75">
      <c r="A98" s="150" t="s">
        <v>114</v>
      </c>
      <c r="B98" s="178" t="s">
        <v>108</v>
      </c>
      <c r="C98" s="161" t="s">
        <v>147</v>
      </c>
      <c r="D98" s="94" t="s">
        <v>149</v>
      </c>
      <c r="E98" s="114">
        <v>94390</v>
      </c>
      <c r="F98" s="188">
        <v>8</v>
      </c>
      <c r="G98" s="70">
        <f>(E98*F98)/100</f>
        <v>7551.2</v>
      </c>
      <c r="H98" s="192">
        <f>(E98-G98)</f>
        <v>86838.8</v>
      </c>
      <c r="I98" s="60"/>
      <c r="J98" s="51"/>
    </row>
    <row r="99" spans="1:10" s="43" customFormat="1" ht="12.75">
      <c r="A99" s="150" t="s">
        <v>114</v>
      </c>
      <c r="B99" s="178" t="s">
        <v>108</v>
      </c>
      <c r="C99" s="161" t="s">
        <v>147</v>
      </c>
      <c r="D99" s="94" t="s">
        <v>153</v>
      </c>
      <c r="E99" s="114">
        <v>95990</v>
      </c>
      <c r="F99" s="188">
        <v>8</v>
      </c>
      <c r="G99" s="70">
        <f>(E99*F99)/100</f>
        <v>7679.2</v>
      </c>
      <c r="H99" s="192">
        <f>(E99-G99)</f>
        <v>88310.8</v>
      </c>
      <c r="I99" s="60"/>
      <c r="J99" s="51"/>
    </row>
    <row r="100" spans="1:10" s="43" customFormat="1" ht="12.75">
      <c r="A100" s="150" t="s">
        <v>114</v>
      </c>
      <c r="B100" s="178" t="s">
        <v>108</v>
      </c>
      <c r="C100" s="161" t="s">
        <v>147</v>
      </c>
      <c r="D100" s="94" t="s">
        <v>117</v>
      </c>
      <c r="E100" s="114">
        <v>94690</v>
      </c>
      <c r="F100" s="188">
        <v>8</v>
      </c>
      <c r="G100" s="70">
        <f t="shared" si="14"/>
        <v>7575.2</v>
      </c>
      <c r="H100" s="192">
        <f t="shared" si="15"/>
        <v>87114.8</v>
      </c>
      <c r="I100" s="60"/>
      <c r="J100" s="51"/>
    </row>
    <row r="101" spans="1:10" s="43" customFormat="1" ht="12.75">
      <c r="A101" s="150" t="s">
        <v>115</v>
      </c>
      <c r="B101" s="178" t="s">
        <v>108</v>
      </c>
      <c r="C101" s="161" t="s">
        <v>147</v>
      </c>
      <c r="D101" s="94" t="s">
        <v>116</v>
      </c>
      <c r="E101" s="114">
        <v>96290</v>
      </c>
      <c r="F101" s="188">
        <v>8</v>
      </c>
      <c r="G101" s="70">
        <f>(E101*F101)/100</f>
        <v>7703.2</v>
      </c>
      <c r="H101" s="192">
        <f>(E101-G101)</f>
        <v>88586.8</v>
      </c>
      <c r="I101" s="60"/>
      <c r="J101" s="51"/>
    </row>
    <row r="102" spans="1:10" s="43" customFormat="1" ht="12.75">
      <c r="A102" s="150" t="s">
        <v>114</v>
      </c>
      <c r="B102" s="178" t="s">
        <v>108</v>
      </c>
      <c r="C102" s="161" t="s">
        <v>147</v>
      </c>
      <c r="D102" s="94" t="s">
        <v>155</v>
      </c>
      <c r="E102" s="114">
        <v>96090</v>
      </c>
      <c r="F102" s="188">
        <v>8</v>
      </c>
      <c r="G102" s="70">
        <f>(E102*F102)/100</f>
        <v>7687.2</v>
      </c>
      <c r="H102" s="192">
        <f>(E102-G102)</f>
        <v>88402.8</v>
      </c>
      <c r="I102" s="60"/>
      <c r="J102" s="51"/>
    </row>
    <row r="103" spans="1:10" s="76" customFormat="1" ht="13.5" thickBot="1">
      <c r="A103" s="151" t="s">
        <v>115</v>
      </c>
      <c r="B103" s="179" t="s">
        <v>108</v>
      </c>
      <c r="C103" s="162" t="s">
        <v>147</v>
      </c>
      <c r="D103" s="121" t="s">
        <v>154</v>
      </c>
      <c r="E103" s="114">
        <v>97690</v>
      </c>
      <c r="F103" s="189">
        <v>8</v>
      </c>
      <c r="G103" s="73">
        <f>(E103*F103)/100</f>
        <v>7815.2</v>
      </c>
      <c r="H103" s="193">
        <f>(E103-G103)</f>
        <v>89874.8</v>
      </c>
      <c r="I103" s="74"/>
      <c r="J103" s="89"/>
    </row>
    <row r="104" spans="1:10" s="84" customFormat="1" ht="13.5" thickBot="1">
      <c r="A104" s="144"/>
      <c r="B104" s="173"/>
      <c r="C104" s="166"/>
      <c r="D104" s="119"/>
      <c r="E104" s="136"/>
      <c r="F104" s="186"/>
      <c r="G104" s="204"/>
      <c r="H104" s="200"/>
      <c r="I104" s="82"/>
      <c r="J104" s="83"/>
    </row>
    <row r="105" spans="1:10" s="45" customFormat="1" ht="12.75">
      <c r="A105" s="149" t="s">
        <v>132</v>
      </c>
      <c r="B105" s="174" t="s">
        <v>106</v>
      </c>
      <c r="C105" s="164" t="s">
        <v>147</v>
      </c>
      <c r="D105" s="120" t="s">
        <v>133</v>
      </c>
      <c r="E105" s="114">
        <v>76290</v>
      </c>
      <c r="F105" s="187">
        <v>23</v>
      </c>
      <c r="G105" s="77">
        <f>(E105*F105)/100</f>
        <v>17546.7</v>
      </c>
      <c r="H105" s="194">
        <f>(E105-G105)</f>
        <v>58743.3</v>
      </c>
      <c r="I105" s="57"/>
      <c r="J105" s="49"/>
    </row>
    <row r="106" spans="1:10" ht="12.75">
      <c r="A106" s="150" t="s">
        <v>132</v>
      </c>
      <c r="B106" s="175" t="s">
        <v>106</v>
      </c>
      <c r="C106" s="161" t="s">
        <v>147</v>
      </c>
      <c r="D106" s="94" t="s">
        <v>134</v>
      </c>
      <c r="E106" s="114">
        <v>76940</v>
      </c>
      <c r="F106" s="188">
        <v>23</v>
      </c>
      <c r="G106" s="70">
        <f>(E106*F106)/100</f>
        <v>17696.2</v>
      </c>
      <c r="H106" s="192">
        <f>(E106-G106)</f>
        <v>59243.8</v>
      </c>
      <c r="I106" s="59"/>
      <c r="J106" s="48"/>
    </row>
    <row r="107" spans="1:10" s="87" customFormat="1" ht="13.5" thickBot="1">
      <c r="A107" s="151" t="s">
        <v>132</v>
      </c>
      <c r="B107" s="176" t="s">
        <v>106</v>
      </c>
      <c r="C107" s="162" t="s">
        <v>147</v>
      </c>
      <c r="D107" s="121" t="s">
        <v>135</v>
      </c>
      <c r="E107" s="114">
        <v>77890</v>
      </c>
      <c r="F107" s="189">
        <v>23</v>
      </c>
      <c r="G107" s="73">
        <f>(E107*F107)/100</f>
        <v>17914.7</v>
      </c>
      <c r="H107" s="193">
        <f>(E107-G107)</f>
        <v>59975.3</v>
      </c>
      <c r="I107" s="85"/>
      <c r="J107" s="86"/>
    </row>
    <row r="108" spans="1:10" s="84" customFormat="1" ht="13.5" thickBot="1">
      <c r="A108" s="144"/>
      <c r="B108" s="173"/>
      <c r="C108" s="166"/>
      <c r="D108" s="119"/>
      <c r="E108" s="136"/>
      <c r="F108" s="186"/>
      <c r="G108" s="204"/>
      <c r="H108" s="200"/>
      <c r="I108" s="82"/>
      <c r="J108" s="83"/>
    </row>
    <row r="109" spans="1:10" s="45" customFormat="1" ht="12.75">
      <c r="A109" s="149" t="s">
        <v>94</v>
      </c>
      <c r="B109" s="174" t="s">
        <v>106</v>
      </c>
      <c r="C109" s="164" t="s">
        <v>147</v>
      </c>
      <c r="D109" s="120" t="s">
        <v>82</v>
      </c>
      <c r="E109" s="114">
        <v>82940</v>
      </c>
      <c r="F109" s="187">
        <v>17</v>
      </c>
      <c r="G109" s="77">
        <f>(E109*F109)/100</f>
        <v>14099.8</v>
      </c>
      <c r="H109" s="194">
        <f>(E109-G109)</f>
        <v>68840.2</v>
      </c>
      <c r="I109" s="57"/>
      <c r="J109" s="49"/>
    </row>
    <row r="110" spans="1:10" s="45" customFormat="1" ht="12.75">
      <c r="A110" s="149" t="s">
        <v>94</v>
      </c>
      <c r="B110" s="174" t="s">
        <v>106</v>
      </c>
      <c r="C110" s="164" t="s">
        <v>147</v>
      </c>
      <c r="D110" s="120" t="s">
        <v>6</v>
      </c>
      <c r="E110" s="114">
        <v>83890</v>
      </c>
      <c r="F110" s="187">
        <v>17</v>
      </c>
      <c r="G110" s="77">
        <f aca="true" t="shared" si="16" ref="G110:G116">(E110*F110)/100</f>
        <v>14261.3</v>
      </c>
      <c r="H110" s="194">
        <f aca="true" t="shared" si="17" ref="H110:H116">(E110-G110)</f>
        <v>69628.7</v>
      </c>
      <c r="I110" s="57"/>
      <c r="J110" s="49"/>
    </row>
    <row r="111" spans="1:10" ht="12.75">
      <c r="A111" s="150" t="s">
        <v>94</v>
      </c>
      <c r="B111" s="175" t="s">
        <v>106</v>
      </c>
      <c r="C111" s="161" t="s">
        <v>147</v>
      </c>
      <c r="D111" s="94" t="s">
        <v>83</v>
      </c>
      <c r="E111" s="114">
        <v>84640</v>
      </c>
      <c r="F111" s="188">
        <v>17</v>
      </c>
      <c r="G111" s="70">
        <f t="shared" si="16"/>
        <v>14388.8</v>
      </c>
      <c r="H111" s="192">
        <f t="shared" si="17"/>
        <v>70251.2</v>
      </c>
      <c r="I111" s="59"/>
      <c r="J111" s="48"/>
    </row>
    <row r="112" spans="1:10" ht="12.75">
      <c r="A112" s="150" t="s">
        <v>94</v>
      </c>
      <c r="B112" s="175" t="s">
        <v>106</v>
      </c>
      <c r="C112" s="161" t="s">
        <v>147</v>
      </c>
      <c r="D112" s="94" t="s">
        <v>79</v>
      </c>
      <c r="E112" s="114">
        <v>85590</v>
      </c>
      <c r="F112" s="188">
        <v>17</v>
      </c>
      <c r="G112" s="70">
        <f t="shared" si="16"/>
        <v>14550.3</v>
      </c>
      <c r="H112" s="192">
        <f t="shared" si="17"/>
        <v>71039.7</v>
      </c>
      <c r="I112" s="59"/>
      <c r="J112" s="48"/>
    </row>
    <row r="113" spans="1:10" ht="12.75">
      <c r="A113" s="150" t="s">
        <v>94</v>
      </c>
      <c r="B113" s="175" t="s">
        <v>106</v>
      </c>
      <c r="C113" s="161" t="s">
        <v>147</v>
      </c>
      <c r="D113" s="94" t="s">
        <v>96</v>
      </c>
      <c r="E113" s="114">
        <v>86430</v>
      </c>
      <c r="F113" s="188">
        <v>17</v>
      </c>
      <c r="G113" s="70">
        <f t="shared" si="16"/>
        <v>14693.1</v>
      </c>
      <c r="H113" s="192">
        <f t="shared" si="17"/>
        <v>71736.9</v>
      </c>
      <c r="I113" s="59"/>
      <c r="J113" s="48"/>
    </row>
    <row r="114" spans="1:10" ht="12.75">
      <c r="A114" s="150" t="s">
        <v>94</v>
      </c>
      <c r="B114" s="175" t="s">
        <v>106</v>
      </c>
      <c r="C114" s="161" t="s">
        <v>147</v>
      </c>
      <c r="D114" s="94" t="s">
        <v>97</v>
      </c>
      <c r="E114" s="114">
        <v>87380</v>
      </c>
      <c r="F114" s="188">
        <v>17</v>
      </c>
      <c r="G114" s="70">
        <f t="shared" si="16"/>
        <v>14854.6</v>
      </c>
      <c r="H114" s="192">
        <f t="shared" si="17"/>
        <v>72525.4</v>
      </c>
      <c r="I114" s="59"/>
      <c r="J114" s="48"/>
    </row>
    <row r="115" spans="1:10" ht="12.75">
      <c r="A115" s="150" t="s">
        <v>94</v>
      </c>
      <c r="B115" s="175" t="s">
        <v>106</v>
      </c>
      <c r="C115" s="161" t="s">
        <v>147</v>
      </c>
      <c r="D115" s="94" t="s">
        <v>98</v>
      </c>
      <c r="E115" s="114">
        <v>88130</v>
      </c>
      <c r="F115" s="188">
        <v>17</v>
      </c>
      <c r="G115" s="70">
        <f t="shared" si="16"/>
        <v>14982.1</v>
      </c>
      <c r="H115" s="192">
        <f t="shared" si="17"/>
        <v>73147.9</v>
      </c>
      <c r="I115" s="59"/>
      <c r="J115" s="48"/>
    </row>
    <row r="116" spans="1:10" s="87" customFormat="1" ht="13.5" thickBot="1">
      <c r="A116" s="151" t="s">
        <v>94</v>
      </c>
      <c r="B116" s="176" t="s">
        <v>106</v>
      </c>
      <c r="C116" s="162" t="s">
        <v>147</v>
      </c>
      <c r="D116" s="121" t="s">
        <v>99</v>
      </c>
      <c r="E116" s="114">
        <v>89080</v>
      </c>
      <c r="F116" s="189">
        <v>17</v>
      </c>
      <c r="G116" s="73">
        <f t="shared" si="16"/>
        <v>15143.6</v>
      </c>
      <c r="H116" s="193">
        <f t="shared" si="17"/>
        <v>73936.4</v>
      </c>
      <c r="I116" s="85"/>
      <c r="J116" s="86"/>
    </row>
    <row r="117" spans="1:10" s="84" customFormat="1" ht="13.5" thickBot="1">
      <c r="A117" s="144"/>
      <c r="B117" s="173"/>
      <c r="C117" s="166"/>
      <c r="D117" s="119"/>
      <c r="E117" s="136"/>
      <c r="F117" s="186"/>
      <c r="G117" s="204"/>
      <c r="H117" s="200"/>
      <c r="I117" s="82"/>
      <c r="J117" s="83"/>
    </row>
    <row r="118" spans="1:10" ht="12.75">
      <c r="A118" s="150" t="s">
        <v>157</v>
      </c>
      <c r="B118" s="175" t="s">
        <v>156</v>
      </c>
      <c r="C118" s="161" t="s">
        <v>147</v>
      </c>
      <c r="D118" s="94" t="s">
        <v>82</v>
      </c>
      <c r="E118" s="114">
        <v>89840</v>
      </c>
      <c r="F118" s="188">
        <v>17</v>
      </c>
      <c r="G118" s="70">
        <f aca="true" t="shared" si="18" ref="G118:G123">(E118*F118)/100</f>
        <v>15272.8</v>
      </c>
      <c r="H118" s="192">
        <f aca="true" t="shared" si="19" ref="H118:H123">(E118-G118)</f>
        <v>74567.2</v>
      </c>
      <c r="I118" s="59"/>
      <c r="J118" s="48"/>
    </row>
    <row r="119" spans="1:10" ht="12.75">
      <c r="A119" s="150" t="s">
        <v>157</v>
      </c>
      <c r="B119" s="175" t="s">
        <v>156</v>
      </c>
      <c r="C119" s="161" t="s">
        <v>147</v>
      </c>
      <c r="D119" s="94" t="s">
        <v>6</v>
      </c>
      <c r="E119" s="114">
        <v>90790</v>
      </c>
      <c r="F119" s="188">
        <v>17</v>
      </c>
      <c r="G119" s="70">
        <f t="shared" si="18"/>
        <v>15434.3</v>
      </c>
      <c r="H119" s="192">
        <f t="shared" si="19"/>
        <v>75355.7</v>
      </c>
      <c r="I119" s="59"/>
      <c r="J119" s="48"/>
    </row>
    <row r="120" spans="1:10" ht="12.75">
      <c r="A120" s="150" t="s">
        <v>157</v>
      </c>
      <c r="B120" s="175" t="s">
        <v>156</v>
      </c>
      <c r="C120" s="161" t="s">
        <v>147</v>
      </c>
      <c r="D120" s="94" t="s">
        <v>96</v>
      </c>
      <c r="E120" s="114">
        <v>93330</v>
      </c>
      <c r="F120" s="188">
        <v>17</v>
      </c>
      <c r="G120" s="70">
        <f t="shared" si="18"/>
        <v>15866.1</v>
      </c>
      <c r="H120" s="192">
        <f t="shared" si="19"/>
        <v>77463.9</v>
      </c>
      <c r="I120" s="59"/>
      <c r="J120" s="48"/>
    </row>
    <row r="121" spans="1:10" ht="12.75">
      <c r="A121" s="150" t="s">
        <v>157</v>
      </c>
      <c r="B121" s="175" t="s">
        <v>156</v>
      </c>
      <c r="C121" s="161" t="s">
        <v>147</v>
      </c>
      <c r="D121" s="94" t="s">
        <v>97</v>
      </c>
      <c r="E121" s="114">
        <v>94280</v>
      </c>
      <c r="F121" s="188">
        <v>17</v>
      </c>
      <c r="G121" s="70">
        <f t="shared" si="18"/>
        <v>16027.6</v>
      </c>
      <c r="H121" s="192">
        <f t="shared" si="19"/>
        <v>78252.4</v>
      </c>
      <c r="I121" s="59"/>
      <c r="J121" s="48"/>
    </row>
    <row r="122" spans="1:10" ht="12.75">
      <c r="A122" s="150" t="s">
        <v>157</v>
      </c>
      <c r="B122" s="175" t="s">
        <v>156</v>
      </c>
      <c r="C122" s="161" t="s">
        <v>147</v>
      </c>
      <c r="D122" s="94" t="s">
        <v>98</v>
      </c>
      <c r="E122" s="114">
        <v>95030</v>
      </c>
      <c r="F122" s="188">
        <v>17</v>
      </c>
      <c r="G122" s="70">
        <f t="shared" si="18"/>
        <v>16155.1</v>
      </c>
      <c r="H122" s="192">
        <f t="shared" si="19"/>
        <v>78874.9</v>
      </c>
      <c r="I122" s="59"/>
      <c r="J122" s="48"/>
    </row>
    <row r="123" spans="1:10" s="87" customFormat="1" ht="13.5" thickBot="1">
      <c r="A123" s="151" t="s">
        <v>157</v>
      </c>
      <c r="B123" s="176" t="s">
        <v>156</v>
      </c>
      <c r="C123" s="162" t="s">
        <v>147</v>
      </c>
      <c r="D123" s="121" t="s">
        <v>99</v>
      </c>
      <c r="E123" s="114">
        <v>95980</v>
      </c>
      <c r="F123" s="189">
        <v>17</v>
      </c>
      <c r="G123" s="73">
        <f t="shared" si="18"/>
        <v>16316.6</v>
      </c>
      <c r="H123" s="193">
        <f t="shared" si="19"/>
        <v>79663.4</v>
      </c>
      <c r="I123" s="85"/>
      <c r="J123" s="86"/>
    </row>
    <row r="124" spans="1:10" s="84" customFormat="1" ht="13.5" thickBot="1">
      <c r="A124" s="144"/>
      <c r="B124" s="173"/>
      <c r="C124" s="166"/>
      <c r="D124" s="119"/>
      <c r="E124" s="136"/>
      <c r="F124" s="186"/>
      <c r="G124" s="204"/>
      <c r="H124" s="200"/>
      <c r="I124" s="82"/>
      <c r="J124" s="83"/>
    </row>
    <row r="125" spans="1:10" s="93" customFormat="1" ht="18">
      <c r="A125" s="152" t="s">
        <v>11</v>
      </c>
      <c r="B125" s="124" t="s">
        <v>16</v>
      </c>
      <c r="C125" s="109"/>
      <c r="D125" s="99"/>
      <c r="E125" s="137"/>
      <c r="F125" s="99"/>
      <c r="G125" s="90"/>
      <c r="H125" s="109"/>
      <c r="I125" s="91"/>
      <c r="J125" s="92"/>
    </row>
    <row r="126" spans="1:10" s="41" customFormat="1" ht="19.5" thickBot="1">
      <c r="A126" s="214" t="s">
        <v>48</v>
      </c>
      <c r="B126" s="215"/>
      <c r="C126" s="215"/>
      <c r="D126" s="215"/>
      <c r="E126" s="215"/>
      <c r="F126" s="215"/>
      <c r="G126" s="215"/>
      <c r="H126" s="216"/>
      <c r="I126" s="63"/>
      <c r="J126" s="53"/>
    </row>
    <row r="127" spans="1:10" ht="26.25" customHeight="1">
      <c r="A127" s="153" t="s">
        <v>17</v>
      </c>
      <c r="B127" s="125" t="s">
        <v>6</v>
      </c>
      <c r="C127" s="219" t="s">
        <v>12</v>
      </c>
      <c r="D127" s="220"/>
      <c r="E127" s="220"/>
      <c r="F127" s="220"/>
      <c r="G127" s="220"/>
      <c r="H127" s="220"/>
      <c r="I127" s="220"/>
      <c r="J127" s="48"/>
    </row>
    <row r="128" spans="1:10" ht="36.75" customHeight="1">
      <c r="A128" s="154" t="s">
        <v>122</v>
      </c>
      <c r="B128" s="127" t="s">
        <v>82</v>
      </c>
      <c r="C128" s="218" t="s">
        <v>123</v>
      </c>
      <c r="D128" s="218"/>
      <c r="E128" s="218"/>
      <c r="F128" s="218"/>
      <c r="G128" s="218"/>
      <c r="H128" s="218"/>
      <c r="I128" s="218"/>
      <c r="J128" s="48"/>
    </row>
    <row r="129" spans="1:10" s="65" customFormat="1" ht="27" customHeight="1">
      <c r="A129" s="155" t="s">
        <v>102</v>
      </c>
      <c r="B129" s="126" t="s">
        <v>90</v>
      </c>
      <c r="C129" s="217" t="s">
        <v>103</v>
      </c>
      <c r="D129" s="217"/>
      <c r="E129" s="217"/>
      <c r="F129" s="217"/>
      <c r="G129" s="217"/>
      <c r="H129" s="217"/>
      <c r="I129" s="217"/>
      <c r="J129" s="64"/>
    </row>
    <row r="130" spans="1:10" ht="22.5" customHeight="1">
      <c r="A130" s="156" t="s">
        <v>124</v>
      </c>
      <c r="B130" s="127" t="s">
        <v>95</v>
      </c>
      <c r="C130" s="218" t="s">
        <v>125</v>
      </c>
      <c r="D130" s="218"/>
      <c r="E130" s="218"/>
      <c r="F130" s="218"/>
      <c r="G130" s="218"/>
      <c r="H130" s="218"/>
      <c r="I130" s="218"/>
      <c r="J130" s="48"/>
    </row>
    <row r="131" spans="1:10" ht="24.75" customHeight="1">
      <c r="A131" s="155" t="s">
        <v>104</v>
      </c>
      <c r="B131" s="126" t="s">
        <v>95</v>
      </c>
      <c r="C131" s="217" t="s">
        <v>126</v>
      </c>
      <c r="D131" s="217"/>
      <c r="E131" s="217"/>
      <c r="F131" s="217"/>
      <c r="G131" s="217"/>
      <c r="H131" s="217"/>
      <c r="I131" s="217"/>
      <c r="J131" s="48"/>
    </row>
    <row r="132" spans="1:10" ht="21" customHeight="1">
      <c r="A132" s="154" t="s">
        <v>104</v>
      </c>
      <c r="B132" s="103" t="s">
        <v>105</v>
      </c>
      <c r="C132" s="232" t="s">
        <v>127</v>
      </c>
      <c r="D132" s="232"/>
      <c r="E132" s="232"/>
      <c r="F132" s="232"/>
      <c r="G132" s="232"/>
      <c r="H132" s="232"/>
      <c r="I132" s="232"/>
      <c r="J132" s="48"/>
    </row>
    <row r="133" spans="1:10" ht="23.25" customHeight="1">
      <c r="A133" s="155" t="s">
        <v>131</v>
      </c>
      <c r="B133" s="126" t="s">
        <v>81</v>
      </c>
      <c r="C133" s="217" t="s">
        <v>128</v>
      </c>
      <c r="D133" s="217"/>
      <c r="E133" s="217"/>
      <c r="F133" s="217"/>
      <c r="G133" s="217"/>
      <c r="H133" s="217"/>
      <c r="I133" s="217"/>
      <c r="J133" s="48"/>
    </row>
    <row r="134" spans="1:10" ht="19.5" customHeight="1">
      <c r="A134" s="154" t="s">
        <v>131</v>
      </c>
      <c r="B134" s="103" t="s">
        <v>129</v>
      </c>
      <c r="C134" s="232" t="s">
        <v>130</v>
      </c>
      <c r="D134" s="232"/>
      <c r="E134" s="232"/>
      <c r="F134" s="232"/>
      <c r="G134" s="232"/>
      <c r="H134" s="232"/>
      <c r="I134" s="232"/>
      <c r="J134" s="48"/>
    </row>
    <row r="135" spans="1:9" s="62" customFormat="1" ht="24.75" customHeight="1">
      <c r="A135" s="153" t="s">
        <v>109</v>
      </c>
      <c r="B135" s="125" t="s">
        <v>81</v>
      </c>
      <c r="C135" s="220" t="s">
        <v>110</v>
      </c>
      <c r="D135" s="220"/>
      <c r="E135" s="220"/>
      <c r="F135" s="100"/>
      <c r="G135" s="71"/>
      <c r="H135" s="201"/>
      <c r="I135" s="66"/>
    </row>
    <row r="136" spans="1:10" s="46" customFormat="1" ht="13.5" thickBot="1">
      <c r="A136" s="222" t="s">
        <v>19</v>
      </c>
      <c r="B136" s="223"/>
      <c r="C136" s="223"/>
      <c r="D136" s="223"/>
      <c r="E136" s="223"/>
      <c r="F136" s="223"/>
      <c r="G136" s="223"/>
      <c r="H136" s="223"/>
      <c r="I136" s="61"/>
      <c r="J136" s="54"/>
    </row>
    <row r="137" spans="1:9" s="45" customFormat="1" ht="12.75">
      <c r="A137" s="205"/>
      <c r="B137" s="206"/>
      <c r="C137" s="206"/>
      <c r="D137" s="206"/>
      <c r="E137" s="206"/>
      <c r="F137" s="206"/>
      <c r="G137" s="206"/>
      <c r="H137" s="207"/>
      <c r="I137" s="49"/>
    </row>
    <row r="138" spans="1:8" ht="12.75">
      <c r="A138" s="208"/>
      <c r="B138" s="209"/>
      <c r="C138" s="209"/>
      <c r="D138" s="209"/>
      <c r="E138" s="209"/>
      <c r="F138" s="209"/>
      <c r="G138" s="209"/>
      <c r="H138" s="210"/>
    </row>
    <row r="139" spans="1:8" ht="12.75">
      <c r="A139" s="208"/>
      <c r="B139" s="209"/>
      <c r="C139" s="209"/>
      <c r="D139" s="209"/>
      <c r="E139" s="209"/>
      <c r="F139" s="209"/>
      <c r="G139" s="209"/>
      <c r="H139" s="210"/>
    </row>
    <row r="140" spans="1:8" ht="12.75">
      <c r="A140" s="208"/>
      <c r="B140" s="209"/>
      <c r="C140" s="209"/>
      <c r="D140" s="209"/>
      <c r="E140" s="209"/>
      <c r="F140" s="209"/>
      <c r="G140" s="209"/>
      <c r="H140" s="210"/>
    </row>
    <row r="141" spans="1:8" ht="12.75">
      <c r="A141" s="208"/>
      <c r="B141" s="209"/>
      <c r="C141" s="209"/>
      <c r="D141" s="209"/>
      <c r="E141" s="209"/>
      <c r="F141" s="209"/>
      <c r="G141" s="209"/>
      <c r="H141" s="210"/>
    </row>
    <row r="142" spans="1:8" ht="12.75">
      <c r="A142" s="208"/>
      <c r="B142" s="209"/>
      <c r="C142" s="209"/>
      <c r="D142" s="209"/>
      <c r="E142" s="209"/>
      <c r="F142" s="209"/>
      <c r="G142" s="209"/>
      <c r="H142" s="210"/>
    </row>
    <row r="143" spans="1:8" ht="12.75">
      <c r="A143" s="208"/>
      <c r="B143" s="209"/>
      <c r="C143" s="209"/>
      <c r="D143" s="209"/>
      <c r="E143" s="209"/>
      <c r="F143" s="209"/>
      <c r="G143" s="209"/>
      <c r="H143" s="210"/>
    </row>
    <row r="144" spans="1:8" ht="12.75">
      <c r="A144" s="208"/>
      <c r="B144" s="209"/>
      <c r="C144" s="209"/>
      <c r="D144" s="209"/>
      <c r="E144" s="209"/>
      <c r="F144" s="209"/>
      <c r="G144" s="209"/>
      <c r="H144" s="210"/>
    </row>
    <row r="145" spans="1:8" ht="12.75">
      <c r="A145" s="208"/>
      <c r="B145" s="209"/>
      <c r="C145" s="209"/>
      <c r="D145" s="209"/>
      <c r="E145" s="209"/>
      <c r="F145" s="209"/>
      <c r="G145" s="209"/>
      <c r="H145" s="210"/>
    </row>
    <row r="146" spans="1:8" ht="12.75">
      <c r="A146" s="208"/>
      <c r="B146" s="209"/>
      <c r="C146" s="209"/>
      <c r="D146" s="209"/>
      <c r="E146" s="209"/>
      <c r="F146" s="209"/>
      <c r="G146" s="209"/>
      <c r="H146" s="210"/>
    </row>
    <row r="147" spans="1:8" ht="12.75">
      <c r="A147" s="208"/>
      <c r="B147" s="209"/>
      <c r="C147" s="209"/>
      <c r="D147" s="209"/>
      <c r="E147" s="209"/>
      <c r="F147" s="209"/>
      <c r="G147" s="209"/>
      <c r="H147" s="210"/>
    </row>
    <row r="148" spans="1:8" ht="12.75">
      <c r="A148" s="208"/>
      <c r="B148" s="209"/>
      <c r="C148" s="209"/>
      <c r="D148" s="209"/>
      <c r="E148" s="209"/>
      <c r="F148" s="209"/>
      <c r="G148" s="209"/>
      <c r="H148" s="210"/>
    </row>
    <row r="149" spans="1:8" ht="12.75">
      <c r="A149" s="208"/>
      <c r="B149" s="209"/>
      <c r="C149" s="209"/>
      <c r="D149" s="209"/>
      <c r="E149" s="209"/>
      <c r="F149" s="209"/>
      <c r="G149" s="209"/>
      <c r="H149" s="210"/>
    </row>
    <row r="150" spans="1:8" ht="12.75">
      <c r="A150" s="208"/>
      <c r="B150" s="209"/>
      <c r="C150" s="209"/>
      <c r="D150" s="209"/>
      <c r="E150" s="209"/>
      <c r="F150" s="209"/>
      <c r="G150" s="209"/>
      <c r="H150" s="210"/>
    </row>
    <row r="151" spans="1:8" ht="12.75">
      <c r="A151" s="208"/>
      <c r="B151" s="209"/>
      <c r="C151" s="209"/>
      <c r="D151" s="209"/>
      <c r="E151" s="209"/>
      <c r="F151" s="209"/>
      <c r="G151" s="209"/>
      <c r="H151" s="210"/>
    </row>
    <row r="152" spans="1:8" ht="12.75">
      <c r="A152" s="208"/>
      <c r="B152" s="209"/>
      <c r="C152" s="209"/>
      <c r="D152" s="209"/>
      <c r="E152" s="209"/>
      <c r="F152" s="209"/>
      <c r="G152" s="209"/>
      <c r="H152" s="210"/>
    </row>
    <row r="153" spans="1:8" ht="12.75">
      <c r="A153" s="208"/>
      <c r="B153" s="209"/>
      <c r="C153" s="209"/>
      <c r="D153" s="209"/>
      <c r="E153" s="209"/>
      <c r="F153" s="209"/>
      <c r="G153" s="209"/>
      <c r="H153" s="210"/>
    </row>
    <row r="154" spans="1:8" ht="12.75">
      <c r="A154" s="208"/>
      <c r="B154" s="209"/>
      <c r="C154" s="209"/>
      <c r="D154" s="209"/>
      <c r="E154" s="209"/>
      <c r="F154" s="209"/>
      <c r="G154" s="209"/>
      <c r="H154" s="210"/>
    </row>
    <row r="155" spans="1:8" ht="12.75">
      <c r="A155" s="208"/>
      <c r="B155" s="209"/>
      <c r="C155" s="209"/>
      <c r="D155" s="209"/>
      <c r="E155" s="209"/>
      <c r="F155" s="209"/>
      <c r="G155" s="209"/>
      <c r="H155" s="210"/>
    </row>
    <row r="156" spans="1:8" ht="12.75">
      <c r="A156" s="208"/>
      <c r="B156" s="209"/>
      <c r="C156" s="209"/>
      <c r="D156" s="209"/>
      <c r="E156" s="209"/>
      <c r="F156" s="209"/>
      <c r="G156" s="209"/>
      <c r="H156" s="210"/>
    </row>
    <row r="157" spans="1:8" ht="12.75">
      <c r="A157" s="208"/>
      <c r="B157" s="209"/>
      <c r="C157" s="209"/>
      <c r="D157" s="209"/>
      <c r="E157" s="209"/>
      <c r="F157" s="209"/>
      <c r="G157" s="209"/>
      <c r="H157" s="210"/>
    </row>
    <row r="158" spans="1:8" ht="12.75">
      <c r="A158" s="208"/>
      <c r="B158" s="209"/>
      <c r="C158" s="209"/>
      <c r="D158" s="209"/>
      <c r="E158" s="209"/>
      <c r="F158" s="209"/>
      <c r="G158" s="209"/>
      <c r="H158" s="210"/>
    </row>
    <row r="159" spans="1:8" ht="12.75">
      <c r="A159" s="208"/>
      <c r="B159" s="209"/>
      <c r="C159" s="209"/>
      <c r="D159" s="209"/>
      <c r="E159" s="209"/>
      <c r="F159" s="209"/>
      <c r="G159" s="209"/>
      <c r="H159" s="210"/>
    </row>
    <row r="160" spans="1:8" ht="12.75">
      <c r="A160" s="208"/>
      <c r="B160" s="209"/>
      <c r="C160" s="209"/>
      <c r="D160" s="209"/>
      <c r="E160" s="209"/>
      <c r="F160" s="209"/>
      <c r="G160" s="209"/>
      <c r="H160" s="210"/>
    </row>
    <row r="161" spans="1:8" ht="12.75">
      <c r="A161" s="208"/>
      <c r="B161" s="209"/>
      <c r="C161" s="209"/>
      <c r="D161" s="209"/>
      <c r="E161" s="209"/>
      <c r="F161" s="209"/>
      <c r="G161" s="209"/>
      <c r="H161" s="210"/>
    </row>
    <row r="162" spans="1:8" ht="12.75">
      <c r="A162" s="208"/>
      <c r="B162" s="209"/>
      <c r="C162" s="209"/>
      <c r="D162" s="209"/>
      <c r="E162" s="209"/>
      <c r="F162" s="209"/>
      <c r="G162" s="209"/>
      <c r="H162" s="210"/>
    </row>
    <row r="163" spans="1:8" ht="12.75">
      <c r="A163" s="208"/>
      <c r="B163" s="209"/>
      <c r="C163" s="209"/>
      <c r="D163" s="209"/>
      <c r="E163" s="209"/>
      <c r="F163" s="209"/>
      <c r="G163" s="209"/>
      <c r="H163" s="210"/>
    </row>
    <row r="164" spans="1:8" ht="12.75">
      <c r="A164" s="208"/>
      <c r="B164" s="209"/>
      <c r="C164" s="209"/>
      <c r="D164" s="209"/>
      <c r="E164" s="209"/>
      <c r="F164" s="209"/>
      <c r="G164" s="209"/>
      <c r="H164" s="210"/>
    </row>
    <row r="165" spans="1:8" ht="12.75">
      <c r="A165" s="208"/>
      <c r="B165" s="209"/>
      <c r="C165" s="209"/>
      <c r="D165" s="209"/>
      <c r="E165" s="209"/>
      <c r="F165" s="209"/>
      <c r="G165" s="209"/>
      <c r="H165" s="210"/>
    </row>
    <row r="166" spans="1:8" ht="12.75">
      <c r="A166" s="208"/>
      <c r="B166" s="209"/>
      <c r="C166" s="209"/>
      <c r="D166" s="209"/>
      <c r="E166" s="209"/>
      <c r="F166" s="209"/>
      <c r="G166" s="209"/>
      <c r="H166" s="210"/>
    </row>
    <row r="167" spans="1:8" ht="12.75">
      <c r="A167" s="208"/>
      <c r="B167" s="209"/>
      <c r="C167" s="209"/>
      <c r="D167" s="209"/>
      <c r="E167" s="209"/>
      <c r="F167" s="209"/>
      <c r="G167" s="209"/>
      <c r="H167" s="210"/>
    </row>
    <row r="168" spans="1:8" ht="12.75">
      <c r="A168" s="208"/>
      <c r="B168" s="209"/>
      <c r="C168" s="209"/>
      <c r="D168" s="209"/>
      <c r="E168" s="209"/>
      <c r="F168" s="209"/>
      <c r="G168" s="209"/>
      <c r="H168" s="210"/>
    </row>
    <row r="169" spans="1:8" ht="12.75">
      <c r="A169" s="208"/>
      <c r="B169" s="209"/>
      <c r="C169" s="209"/>
      <c r="D169" s="209"/>
      <c r="E169" s="209"/>
      <c r="F169" s="209"/>
      <c r="G169" s="209"/>
      <c r="H169" s="210"/>
    </row>
    <row r="170" spans="1:8" ht="12.75">
      <c r="A170" s="208"/>
      <c r="B170" s="209"/>
      <c r="C170" s="209"/>
      <c r="D170" s="209"/>
      <c r="E170" s="209"/>
      <c r="F170" s="209"/>
      <c r="G170" s="209"/>
      <c r="H170" s="210"/>
    </row>
    <row r="171" spans="1:8" ht="12.75">
      <c r="A171" s="208"/>
      <c r="B171" s="209"/>
      <c r="C171" s="209"/>
      <c r="D171" s="209"/>
      <c r="E171" s="209"/>
      <c r="F171" s="209"/>
      <c r="G171" s="209"/>
      <c r="H171" s="210"/>
    </row>
    <row r="172" spans="1:8" ht="12.75">
      <c r="A172" s="208"/>
      <c r="B172" s="209"/>
      <c r="C172" s="209"/>
      <c r="D172" s="209"/>
      <c r="E172" s="209"/>
      <c r="F172" s="209"/>
      <c r="G172" s="209"/>
      <c r="H172" s="210"/>
    </row>
    <row r="173" spans="1:8" ht="12.75">
      <c r="A173" s="208"/>
      <c r="B173" s="209"/>
      <c r="C173" s="209"/>
      <c r="D173" s="209"/>
      <c r="E173" s="209"/>
      <c r="F173" s="209"/>
      <c r="G173" s="209"/>
      <c r="H173" s="210"/>
    </row>
    <row r="174" spans="1:8" ht="12.75">
      <c r="A174" s="208"/>
      <c r="B174" s="209"/>
      <c r="C174" s="209"/>
      <c r="D174" s="209"/>
      <c r="E174" s="209"/>
      <c r="F174" s="209"/>
      <c r="G174" s="209"/>
      <c r="H174" s="210"/>
    </row>
    <row r="175" spans="1:8" ht="12.75">
      <c r="A175" s="208"/>
      <c r="B175" s="209"/>
      <c r="C175" s="209"/>
      <c r="D175" s="209"/>
      <c r="E175" s="209"/>
      <c r="F175" s="209"/>
      <c r="G175" s="209"/>
      <c r="H175" s="210"/>
    </row>
    <row r="176" spans="1:8" ht="12.75">
      <c r="A176" s="208"/>
      <c r="B176" s="209"/>
      <c r="C176" s="209"/>
      <c r="D176" s="209"/>
      <c r="E176" s="209"/>
      <c r="F176" s="209"/>
      <c r="G176" s="209"/>
      <c r="H176" s="210"/>
    </row>
    <row r="177" spans="1:8" ht="12.75">
      <c r="A177" s="208"/>
      <c r="B177" s="209"/>
      <c r="C177" s="209"/>
      <c r="D177" s="209"/>
      <c r="E177" s="209"/>
      <c r="F177" s="209"/>
      <c r="G177" s="209"/>
      <c r="H177" s="210"/>
    </row>
    <row r="178" spans="1:8" ht="12.75">
      <c r="A178" s="208"/>
      <c r="B178" s="209"/>
      <c r="C178" s="209"/>
      <c r="D178" s="209"/>
      <c r="E178" s="209"/>
      <c r="F178" s="209"/>
      <c r="G178" s="209"/>
      <c r="H178" s="210"/>
    </row>
    <row r="179" spans="1:8" ht="12.75">
      <c r="A179" s="208"/>
      <c r="B179" s="209"/>
      <c r="C179" s="209"/>
      <c r="D179" s="209"/>
      <c r="E179" s="209"/>
      <c r="F179" s="209"/>
      <c r="G179" s="209"/>
      <c r="H179" s="210"/>
    </row>
    <row r="180" spans="1:8" ht="12.75">
      <c r="A180" s="208"/>
      <c r="B180" s="209"/>
      <c r="C180" s="209"/>
      <c r="D180" s="209"/>
      <c r="E180" s="209"/>
      <c r="F180" s="209"/>
      <c r="G180" s="209"/>
      <c r="H180" s="210"/>
    </row>
    <row r="181" spans="1:8" ht="12.75">
      <c r="A181" s="208"/>
      <c r="B181" s="209"/>
      <c r="C181" s="209"/>
      <c r="D181" s="209"/>
      <c r="E181" s="209"/>
      <c r="F181" s="209"/>
      <c r="G181" s="209"/>
      <c r="H181" s="210"/>
    </row>
    <row r="182" spans="1:8" ht="12.75">
      <c r="A182" s="208"/>
      <c r="B182" s="209"/>
      <c r="C182" s="209"/>
      <c r="D182" s="209"/>
      <c r="E182" s="209"/>
      <c r="F182" s="209"/>
      <c r="G182" s="209"/>
      <c r="H182" s="210"/>
    </row>
    <row r="183" spans="1:8" ht="12.75">
      <c r="A183" s="208"/>
      <c r="B183" s="209"/>
      <c r="C183" s="209"/>
      <c r="D183" s="209"/>
      <c r="E183" s="209"/>
      <c r="F183" s="209"/>
      <c r="G183" s="209"/>
      <c r="H183" s="210"/>
    </row>
    <row r="184" spans="1:8" ht="12.75">
      <c r="A184" s="208"/>
      <c r="B184" s="209"/>
      <c r="C184" s="209"/>
      <c r="D184" s="209"/>
      <c r="E184" s="209"/>
      <c r="F184" s="209"/>
      <c r="G184" s="209"/>
      <c r="H184" s="210"/>
    </row>
    <row r="185" spans="1:8" ht="12.75">
      <c r="A185" s="208"/>
      <c r="B185" s="209"/>
      <c r="C185" s="209"/>
      <c r="D185" s="209"/>
      <c r="E185" s="209"/>
      <c r="F185" s="209"/>
      <c r="G185" s="209"/>
      <c r="H185" s="210"/>
    </row>
    <row r="186" spans="1:8" ht="12.75">
      <c r="A186" s="208"/>
      <c r="B186" s="209"/>
      <c r="C186" s="209"/>
      <c r="D186" s="209"/>
      <c r="E186" s="209"/>
      <c r="F186" s="209"/>
      <c r="G186" s="209"/>
      <c r="H186" s="210"/>
    </row>
    <row r="187" spans="1:8" ht="12.75">
      <c r="A187" s="208"/>
      <c r="B187" s="209"/>
      <c r="C187" s="209"/>
      <c r="D187" s="209"/>
      <c r="E187" s="209"/>
      <c r="F187" s="209"/>
      <c r="G187" s="209"/>
      <c r="H187" s="210"/>
    </row>
    <row r="188" spans="1:8" ht="12.75">
      <c r="A188" s="208"/>
      <c r="B188" s="209"/>
      <c r="C188" s="209"/>
      <c r="D188" s="209"/>
      <c r="E188" s="209"/>
      <c r="F188" s="209"/>
      <c r="G188" s="209"/>
      <c r="H188" s="210"/>
    </row>
    <row r="189" spans="1:8" ht="12.75">
      <c r="A189" s="208"/>
      <c r="B189" s="209"/>
      <c r="C189" s="209"/>
      <c r="D189" s="209"/>
      <c r="E189" s="209"/>
      <c r="F189" s="209"/>
      <c r="G189" s="209"/>
      <c r="H189" s="210"/>
    </row>
    <row r="190" spans="1:8" ht="12.75">
      <c r="A190" s="208"/>
      <c r="B190" s="209"/>
      <c r="C190" s="209"/>
      <c r="D190" s="209"/>
      <c r="E190" s="209"/>
      <c r="F190" s="209"/>
      <c r="G190" s="209"/>
      <c r="H190" s="210"/>
    </row>
    <row r="191" spans="1:8" ht="12.75">
      <c r="A191" s="208"/>
      <c r="B191" s="209"/>
      <c r="C191" s="209"/>
      <c r="D191" s="209"/>
      <c r="E191" s="209"/>
      <c r="F191" s="209"/>
      <c r="G191" s="209"/>
      <c r="H191" s="210"/>
    </row>
    <row r="192" spans="1:8" ht="12.75">
      <c r="A192" s="208"/>
      <c r="B192" s="209"/>
      <c r="C192" s="209"/>
      <c r="D192" s="209"/>
      <c r="E192" s="209"/>
      <c r="F192" s="209"/>
      <c r="G192" s="209"/>
      <c r="H192" s="210"/>
    </row>
    <row r="193" spans="1:8" ht="12.75">
      <c r="A193" s="208"/>
      <c r="B193" s="209"/>
      <c r="C193" s="209"/>
      <c r="D193" s="209"/>
      <c r="E193" s="209"/>
      <c r="F193" s="209"/>
      <c r="G193" s="209"/>
      <c r="H193" s="210"/>
    </row>
    <row r="194" spans="1:8" ht="12.75">
      <c r="A194" s="208"/>
      <c r="B194" s="209"/>
      <c r="C194" s="209"/>
      <c r="D194" s="209"/>
      <c r="E194" s="209"/>
      <c r="F194" s="209"/>
      <c r="G194" s="209"/>
      <c r="H194" s="210"/>
    </row>
    <row r="195" spans="1:8" ht="12.75">
      <c r="A195" s="208"/>
      <c r="B195" s="209"/>
      <c r="C195" s="209"/>
      <c r="D195" s="209"/>
      <c r="E195" s="209"/>
      <c r="F195" s="209"/>
      <c r="G195" s="209"/>
      <c r="H195" s="210"/>
    </row>
    <row r="196" spans="1:8" ht="12.75">
      <c r="A196" s="208"/>
      <c r="B196" s="209"/>
      <c r="C196" s="209"/>
      <c r="D196" s="209"/>
      <c r="E196" s="209"/>
      <c r="F196" s="209"/>
      <c r="G196" s="209"/>
      <c r="H196" s="210"/>
    </row>
    <row r="197" spans="1:8" ht="12.75">
      <c r="A197" s="211"/>
      <c r="B197" s="212"/>
      <c r="C197" s="212"/>
      <c r="D197" s="212"/>
      <c r="E197" s="212"/>
      <c r="F197" s="212"/>
      <c r="G197" s="212"/>
      <c r="H197" s="213"/>
    </row>
  </sheetData>
  <sheetProtection formatCells="0" formatColumns="0" formatRows="0" insertColumns="0" insertRows="0" insertHyperlinks="0" deleteColumns="0" deleteRows="0" sort="0" autoFilter="0"/>
  <mergeCells count="17">
    <mergeCell ref="G2:H2"/>
    <mergeCell ref="A136:H136"/>
    <mergeCell ref="A2:F2"/>
    <mergeCell ref="A3:F3"/>
    <mergeCell ref="G3:H3"/>
    <mergeCell ref="A5:H5"/>
    <mergeCell ref="C135:E135"/>
    <mergeCell ref="C134:I134"/>
    <mergeCell ref="C133:I133"/>
    <mergeCell ref="C132:I132"/>
    <mergeCell ref="A137:H197"/>
    <mergeCell ref="A126:H126"/>
    <mergeCell ref="C131:I131"/>
    <mergeCell ref="C130:I130"/>
    <mergeCell ref="C129:I129"/>
    <mergeCell ref="C128:I128"/>
    <mergeCell ref="C127:I127"/>
  </mergeCells>
  <printOptions horizontalCentered="1"/>
  <pageMargins left="0.2362204724409449" right="0.2362204724409449" top="0.7480314960629921" bottom="0.7480314960629921" header="0.31496062992125984" footer="0.31496062992125984"/>
  <pageSetup fitToHeight="2" fitToWidth="2" horizontalDpi="600" verticalDpi="600" orientation="portrait" paperSize="9" scale="31" r:id="rId4"/>
  <headerFooter alignWithMargins="0">
    <oddHeader>&amp;R&amp;14&amp;P / &amp;N</oddHeader>
  </headerFooter>
  <drawing r:id="rId3"/>
  <legacyDrawing r:id="rId2"/>
  <oleObjects>
    <oleObject progId="Word.Document.12" shapeId="153029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1"/>
  <sheetViews>
    <sheetView zoomScale="60" zoomScaleNormal="60" zoomScalePageLayoutView="0" workbookViewId="0" topLeftCell="A7">
      <selection activeCell="A1" sqref="A1:IV16384"/>
    </sheetView>
  </sheetViews>
  <sheetFormatPr defaultColWidth="9.140625" defaultRowHeight="12.75"/>
  <cols>
    <col min="1" max="1" width="38.00390625" style="5" customWidth="1"/>
    <col min="2" max="2" width="25.140625" style="5" customWidth="1"/>
    <col min="3" max="3" width="24.8515625" style="5" customWidth="1"/>
    <col min="4" max="4" width="18.7109375" style="9" customWidth="1"/>
    <col min="5" max="5" width="43.57421875" style="5" customWidth="1"/>
    <col min="6" max="7" width="19.8515625" style="9" customWidth="1"/>
    <col min="8" max="8" width="13.28125" style="5" bestFit="1" customWidth="1"/>
    <col min="9" max="9" width="16.28125" style="5" bestFit="1" customWidth="1"/>
    <col min="10" max="10" width="16.57421875" style="5" bestFit="1" customWidth="1"/>
    <col min="11" max="11" width="13.57421875" style="5" bestFit="1" customWidth="1"/>
    <col min="12" max="12" width="11.57421875" style="5" bestFit="1" customWidth="1"/>
    <col min="13" max="16384" width="9.140625" style="5" customWidth="1"/>
  </cols>
  <sheetData>
    <row r="1" spans="1:7" ht="18.75">
      <c r="A1" s="1"/>
      <c r="B1" s="26"/>
      <c r="C1" s="1"/>
      <c r="D1" s="1"/>
      <c r="E1" s="3"/>
      <c r="F1" s="4"/>
      <c r="G1" s="6"/>
    </row>
    <row r="2" spans="1:7" ht="18">
      <c r="A2" s="2"/>
      <c r="B2" s="26" t="s">
        <v>24</v>
      </c>
      <c r="C2" s="2"/>
      <c r="D2" s="7"/>
      <c r="F2" s="8"/>
      <c r="G2" s="10">
        <f>'MODELOS ATUAIS'!G2</f>
        <v>0</v>
      </c>
    </row>
    <row r="3" spans="1:7" ht="18">
      <c r="A3" s="2"/>
      <c r="B3" s="26" t="s">
        <v>23</v>
      </c>
      <c r="C3" s="2"/>
      <c r="D3" s="11"/>
      <c r="E3" s="3"/>
      <c r="F3" s="8"/>
      <c r="G3" s="27">
        <f>'MODELOS ATUAIS'!G3</f>
        <v>0</v>
      </c>
    </row>
    <row r="4" spans="1:10" ht="15">
      <c r="A4" s="12"/>
      <c r="B4" s="12"/>
      <c r="C4" s="12"/>
      <c r="D4" s="13"/>
      <c r="E4" s="14"/>
      <c r="F4" s="13"/>
      <c r="G4" s="15" t="s">
        <v>0</v>
      </c>
      <c r="I4" s="16"/>
      <c r="J4" s="17"/>
    </row>
    <row r="5" spans="1:10" ht="18.75">
      <c r="A5" s="18"/>
      <c r="B5" s="19"/>
      <c r="C5" s="20"/>
      <c r="D5" s="33" t="s">
        <v>1</v>
      </c>
      <c r="E5" s="21"/>
      <c r="F5" s="22"/>
      <c r="G5" s="23"/>
      <c r="I5" s="16"/>
      <c r="J5" s="24"/>
    </row>
    <row r="9" ht="15.75" thickBot="1"/>
    <row r="10" spans="2:6" ht="21.75" thickBot="1">
      <c r="B10" s="250" t="s">
        <v>22</v>
      </c>
      <c r="C10" s="251"/>
      <c r="D10" s="251" t="s">
        <v>3</v>
      </c>
      <c r="E10" s="251"/>
      <c r="F10" s="28" t="s">
        <v>4</v>
      </c>
    </row>
    <row r="11" spans="2:6" ht="18" customHeight="1">
      <c r="B11" s="254" t="s">
        <v>43</v>
      </c>
      <c r="C11" s="255"/>
      <c r="D11" s="252" t="s">
        <v>49</v>
      </c>
      <c r="E11" s="253"/>
      <c r="F11" s="34">
        <v>600</v>
      </c>
    </row>
    <row r="12" spans="2:6" ht="18" customHeight="1">
      <c r="B12" s="235"/>
      <c r="C12" s="236"/>
      <c r="D12" s="237" t="s">
        <v>50</v>
      </c>
      <c r="E12" s="248"/>
      <c r="F12" s="35">
        <v>2800</v>
      </c>
    </row>
    <row r="13" spans="2:6" ht="18">
      <c r="B13" s="235"/>
      <c r="C13" s="236"/>
      <c r="D13" s="237" t="s">
        <v>47</v>
      </c>
      <c r="E13" s="248"/>
      <c r="F13" s="35">
        <v>4400</v>
      </c>
    </row>
    <row r="14" spans="2:6" ht="18" customHeight="1">
      <c r="B14" s="235"/>
      <c r="C14" s="236"/>
      <c r="D14" s="237" t="s">
        <v>28</v>
      </c>
      <c r="E14" s="248"/>
      <c r="F14" s="35">
        <v>5100</v>
      </c>
    </row>
    <row r="15" spans="2:6" ht="18" customHeight="1">
      <c r="B15" s="235"/>
      <c r="C15" s="236"/>
      <c r="D15" s="237" t="s">
        <v>15</v>
      </c>
      <c r="E15" s="248"/>
      <c r="F15" s="35">
        <v>1500</v>
      </c>
    </row>
    <row r="16" spans="2:6" ht="18" customHeight="1">
      <c r="B16" s="233" t="s">
        <v>26</v>
      </c>
      <c r="C16" s="234"/>
      <c r="D16" s="243" t="s">
        <v>51</v>
      </c>
      <c r="E16" s="245"/>
      <c r="F16" s="37">
        <v>850</v>
      </c>
    </row>
    <row r="17" spans="2:6" ht="18" customHeight="1">
      <c r="B17" s="235"/>
      <c r="C17" s="236"/>
      <c r="D17" s="237" t="s">
        <v>29</v>
      </c>
      <c r="E17" s="238"/>
      <c r="F17" s="35">
        <v>550</v>
      </c>
    </row>
    <row r="18" spans="2:6" ht="18" customHeight="1">
      <c r="B18" s="235"/>
      <c r="C18" s="236"/>
      <c r="D18" s="237" t="s">
        <v>52</v>
      </c>
      <c r="E18" s="248"/>
      <c r="F18" s="35">
        <v>4200</v>
      </c>
    </row>
    <row r="19" spans="2:6" ht="18" customHeight="1">
      <c r="B19" s="235"/>
      <c r="C19" s="236"/>
      <c r="D19" s="237" t="s">
        <v>53</v>
      </c>
      <c r="E19" s="248"/>
      <c r="F19" s="35">
        <v>4700</v>
      </c>
    </row>
    <row r="20" spans="2:6" ht="18" customHeight="1">
      <c r="B20" s="235"/>
      <c r="C20" s="236"/>
      <c r="D20" s="237" t="s">
        <v>31</v>
      </c>
      <c r="E20" s="248"/>
      <c r="F20" s="35">
        <v>3650</v>
      </c>
    </row>
    <row r="21" spans="2:6" ht="18" customHeight="1">
      <c r="B21" s="235"/>
      <c r="C21" s="236"/>
      <c r="D21" s="237" t="s">
        <v>33</v>
      </c>
      <c r="E21" s="238"/>
      <c r="F21" s="35">
        <v>1550</v>
      </c>
    </row>
    <row r="22" spans="2:6" ht="18" customHeight="1">
      <c r="B22" s="235"/>
      <c r="C22" s="236"/>
      <c r="D22" s="237" t="s">
        <v>54</v>
      </c>
      <c r="E22" s="248"/>
      <c r="F22" s="35">
        <v>900</v>
      </c>
    </row>
    <row r="23" spans="2:6" ht="18" customHeight="1">
      <c r="B23" s="235"/>
      <c r="C23" s="236"/>
      <c r="D23" s="237" t="s">
        <v>30</v>
      </c>
      <c r="E23" s="238"/>
      <c r="F23" s="35">
        <v>580</v>
      </c>
    </row>
    <row r="24" spans="2:6" ht="18" customHeight="1">
      <c r="B24" s="235"/>
      <c r="C24" s="236"/>
      <c r="D24" s="237" t="s">
        <v>55</v>
      </c>
      <c r="E24" s="248"/>
      <c r="F24" s="35">
        <v>4360</v>
      </c>
    </row>
    <row r="25" spans="2:6" ht="18" customHeight="1">
      <c r="B25" s="235"/>
      <c r="C25" s="236"/>
      <c r="D25" s="237" t="s">
        <v>56</v>
      </c>
      <c r="E25" s="248"/>
      <c r="F25" s="35">
        <v>4880</v>
      </c>
    </row>
    <row r="26" spans="2:6" ht="18" customHeight="1">
      <c r="B26" s="235"/>
      <c r="C26" s="236"/>
      <c r="D26" s="237" t="s">
        <v>32</v>
      </c>
      <c r="E26" s="248"/>
      <c r="F26" s="35">
        <v>3850</v>
      </c>
    </row>
    <row r="27" spans="2:6" ht="18" customHeight="1">
      <c r="B27" s="235"/>
      <c r="C27" s="249"/>
      <c r="D27" s="237" t="s">
        <v>34</v>
      </c>
      <c r="E27" s="248"/>
      <c r="F27" s="35">
        <v>1600</v>
      </c>
    </row>
    <row r="28" spans="2:6" ht="18" customHeight="1">
      <c r="B28" s="235"/>
      <c r="C28" s="236"/>
      <c r="D28" s="237" t="s">
        <v>21</v>
      </c>
      <c r="E28" s="238"/>
      <c r="F28" s="35">
        <v>2900</v>
      </c>
    </row>
    <row r="29" spans="2:6" ht="18" customHeight="1">
      <c r="B29" s="235"/>
      <c r="C29" s="236"/>
      <c r="D29" s="237" t="s">
        <v>57</v>
      </c>
      <c r="E29" s="238"/>
      <c r="F29" s="35">
        <v>730</v>
      </c>
    </row>
    <row r="30" spans="2:6" ht="18" customHeight="1">
      <c r="B30" s="233" t="s">
        <v>38</v>
      </c>
      <c r="C30" s="234"/>
      <c r="D30" s="243" t="s">
        <v>49</v>
      </c>
      <c r="E30" s="245"/>
      <c r="F30" s="37">
        <v>900</v>
      </c>
    </row>
    <row r="31" spans="2:7" ht="18" customHeight="1">
      <c r="B31" s="235"/>
      <c r="C31" s="236"/>
      <c r="D31" s="246" t="s">
        <v>27</v>
      </c>
      <c r="E31" s="247"/>
      <c r="F31" s="35">
        <v>1500</v>
      </c>
      <c r="G31" s="39"/>
    </row>
    <row r="32" spans="2:7" ht="18" customHeight="1">
      <c r="B32" s="235"/>
      <c r="C32" s="236"/>
      <c r="D32" s="246" t="s">
        <v>35</v>
      </c>
      <c r="E32" s="247"/>
      <c r="F32" s="35">
        <v>1300</v>
      </c>
      <c r="G32" s="39"/>
    </row>
    <row r="33" spans="2:7" ht="18" customHeight="1">
      <c r="B33" s="235"/>
      <c r="C33" s="236"/>
      <c r="D33" s="246" t="s">
        <v>36</v>
      </c>
      <c r="E33" s="247"/>
      <c r="F33" s="35">
        <v>2400</v>
      </c>
      <c r="G33" s="39"/>
    </row>
    <row r="34" spans="2:7" ht="18" customHeight="1">
      <c r="B34" s="235"/>
      <c r="C34" s="236"/>
      <c r="D34" s="246" t="s">
        <v>21</v>
      </c>
      <c r="E34" s="247"/>
      <c r="F34" s="35">
        <v>4200</v>
      </c>
      <c r="G34" s="39"/>
    </row>
    <row r="35" spans="2:7" ht="18" customHeight="1">
      <c r="B35" s="235"/>
      <c r="C35" s="236"/>
      <c r="D35" s="246" t="s">
        <v>37</v>
      </c>
      <c r="E35" s="247"/>
      <c r="F35" s="35">
        <v>5100</v>
      </c>
      <c r="G35" s="39"/>
    </row>
    <row r="36" spans="2:6" ht="18" customHeight="1">
      <c r="B36" s="233" t="s">
        <v>77</v>
      </c>
      <c r="C36" s="234"/>
      <c r="D36" s="243" t="s">
        <v>51</v>
      </c>
      <c r="E36" s="245"/>
      <c r="F36" s="37">
        <v>850</v>
      </c>
    </row>
    <row r="37" spans="2:6" ht="18" customHeight="1">
      <c r="B37" s="235"/>
      <c r="C37" s="236"/>
      <c r="D37" s="237" t="s">
        <v>20</v>
      </c>
      <c r="E37" s="238"/>
      <c r="F37" s="35">
        <v>470</v>
      </c>
    </row>
    <row r="38" spans="2:6" ht="18" customHeight="1">
      <c r="B38" s="235"/>
      <c r="C38" s="236"/>
      <c r="D38" s="237" t="s">
        <v>25</v>
      </c>
      <c r="E38" s="248"/>
      <c r="F38" s="35">
        <v>3550</v>
      </c>
    </row>
    <row r="39" spans="2:6" ht="18" customHeight="1">
      <c r="B39" s="235"/>
      <c r="C39" s="236"/>
      <c r="D39" s="237" t="s">
        <v>40</v>
      </c>
      <c r="E39" s="248"/>
      <c r="F39" s="35">
        <v>1400</v>
      </c>
    </row>
    <row r="40" spans="2:6" ht="18" customHeight="1">
      <c r="B40" s="235"/>
      <c r="C40" s="236"/>
      <c r="D40" s="237" t="s">
        <v>39</v>
      </c>
      <c r="E40" s="248"/>
      <c r="F40" s="35">
        <v>4000</v>
      </c>
    </row>
    <row r="41" spans="2:6" ht="18" customHeight="1">
      <c r="B41" s="235"/>
      <c r="C41" s="236"/>
      <c r="D41" s="237" t="s">
        <v>54</v>
      </c>
      <c r="E41" s="248"/>
      <c r="F41" s="35">
        <v>900</v>
      </c>
    </row>
    <row r="42" spans="2:6" ht="18" customHeight="1">
      <c r="B42" s="235"/>
      <c r="C42" s="236"/>
      <c r="D42" s="237" t="s">
        <v>71</v>
      </c>
      <c r="E42" s="238"/>
      <c r="F42" s="35">
        <v>5000</v>
      </c>
    </row>
    <row r="43" spans="2:6" ht="18" customHeight="1">
      <c r="B43" s="235"/>
      <c r="C43" s="236"/>
      <c r="D43" s="237" t="s">
        <v>72</v>
      </c>
      <c r="E43" s="238"/>
      <c r="F43" s="35">
        <v>7100</v>
      </c>
    </row>
    <row r="44" spans="2:6" ht="18" customHeight="1">
      <c r="B44" s="235"/>
      <c r="C44" s="236"/>
      <c r="D44" s="237" t="s">
        <v>73</v>
      </c>
      <c r="E44" s="238"/>
      <c r="F44" s="35">
        <v>6000</v>
      </c>
    </row>
    <row r="45" spans="2:6" ht="18" customHeight="1">
      <c r="B45" s="235"/>
      <c r="C45" s="236"/>
      <c r="D45" s="237" t="s">
        <v>74</v>
      </c>
      <c r="E45" s="238"/>
      <c r="F45" s="35">
        <v>8100</v>
      </c>
    </row>
    <row r="46" spans="2:6" ht="18" customHeight="1">
      <c r="B46" s="235"/>
      <c r="C46" s="236"/>
      <c r="D46" s="237" t="s">
        <v>75</v>
      </c>
      <c r="E46" s="238"/>
      <c r="F46" s="35">
        <v>6750</v>
      </c>
    </row>
    <row r="47" spans="2:6" ht="18" customHeight="1">
      <c r="B47" s="235"/>
      <c r="C47" s="236"/>
      <c r="D47" s="237" t="s">
        <v>76</v>
      </c>
      <c r="E47" s="238"/>
      <c r="F47" s="35">
        <v>8550</v>
      </c>
    </row>
    <row r="48" spans="2:6" ht="18" customHeight="1">
      <c r="B48" s="233" t="s">
        <v>42</v>
      </c>
      <c r="C48" s="234"/>
      <c r="D48" s="243" t="s">
        <v>49</v>
      </c>
      <c r="E48" s="244"/>
      <c r="F48" s="37">
        <v>890</v>
      </c>
    </row>
    <row r="49" spans="2:6" ht="18" customHeight="1">
      <c r="B49" s="235"/>
      <c r="C49" s="236"/>
      <c r="D49" s="237" t="s">
        <v>9</v>
      </c>
      <c r="E49" s="238"/>
      <c r="F49" s="35">
        <v>1570</v>
      </c>
    </row>
    <row r="50" spans="2:6" ht="18" customHeight="1">
      <c r="B50" s="239"/>
      <c r="C50" s="240"/>
      <c r="D50" s="241" t="s">
        <v>41</v>
      </c>
      <c r="E50" s="242"/>
      <c r="F50" s="36">
        <v>850</v>
      </c>
    </row>
    <row r="51" spans="2:6" ht="18" customHeight="1">
      <c r="B51" s="235" t="s">
        <v>59</v>
      </c>
      <c r="C51" s="236"/>
      <c r="D51" s="237" t="s">
        <v>49</v>
      </c>
      <c r="E51" s="248"/>
      <c r="F51" s="40">
        <v>890</v>
      </c>
    </row>
    <row r="52" spans="2:6" ht="18" customHeight="1">
      <c r="B52" s="233" t="s">
        <v>58</v>
      </c>
      <c r="C52" s="234"/>
      <c r="D52" s="243" t="s">
        <v>49</v>
      </c>
      <c r="E52" s="244"/>
      <c r="F52" s="35">
        <v>890</v>
      </c>
    </row>
    <row r="53" spans="2:6" ht="18" customHeight="1">
      <c r="B53" s="239"/>
      <c r="C53" s="240"/>
      <c r="D53" s="241" t="s">
        <v>7</v>
      </c>
      <c r="E53" s="242"/>
      <c r="F53" s="35">
        <v>3010</v>
      </c>
    </row>
    <row r="54" spans="2:6" ht="18" customHeight="1">
      <c r="B54" s="233" t="s">
        <v>61</v>
      </c>
      <c r="C54" s="234"/>
      <c r="D54" s="243" t="s">
        <v>49</v>
      </c>
      <c r="E54" s="245"/>
      <c r="F54" s="37">
        <v>840</v>
      </c>
    </row>
    <row r="55" spans="2:6" ht="18" customHeight="1">
      <c r="B55" s="235"/>
      <c r="C55" s="236"/>
      <c r="D55" s="237" t="s">
        <v>7</v>
      </c>
      <c r="E55" s="248"/>
      <c r="F55" s="35">
        <v>3560</v>
      </c>
    </row>
    <row r="56" spans="2:6" ht="18" customHeight="1">
      <c r="B56" s="239"/>
      <c r="C56" s="240"/>
      <c r="D56" s="237" t="s">
        <v>60</v>
      </c>
      <c r="E56" s="248"/>
      <c r="F56" s="35">
        <v>1150</v>
      </c>
    </row>
    <row r="57" spans="2:6" ht="18" customHeight="1">
      <c r="B57" s="233" t="s">
        <v>62</v>
      </c>
      <c r="C57" s="234"/>
      <c r="D57" s="243" t="s">
        <v>49</v>
      </c>
      <c r="E57" s="245"/>
      <c r="F57" s="37">
        <v>700</v>
      </c>
    </row>
    <row r="58" spans="2:6" ht="18" customHeight="1">
      <c r="B58" s="235"/>
      <c r="C58" s="236"/>
      <c r="D58" s="237" t="s">
        <v>8</v>
      </c>
      <c r="E58" s="248"/>
      <c r="F58" s="35">
        <v>1700</v>
      </c>
    </row>
    <row r="59" spans="2:6" ht="18" customHeight="1">
      <c r="B59" s="239"/>
      <c r="C59" s="240"/>
      <c r="D59" s="237" t="s">
        <v>10</v>
      </c>
      <c r="E59" s="248"/>
      <c r="F59" s="35">
        <v>4900</v>
      </c>
    </row>
    <row r="60" spans="2:6" ht="18" customHeight="1">
      <c r="B60" s="31"/>
      <c r="C60" s="32"/>
      <c r="D60" s="243" t="s">
        <v>49</v>
      </c>
      <c r="E60" s="245"/>
      <c r="F60" s="37">
        <v>1200</v>
      </c>
    </row>
    <row r="61" spans="2:6" ht="18" customHeight="1">
      <c r="B61" s="29"/>
      <c r="C61" s="30"/>
      <c r="D61" s="237" t="s">
        <v>63</v>
      </c>
      <c r="E61" s="248"/>
      <c r="F61" s="35">
        <v>1700</v>
      </c>
    </row>
    <row r="62" spans="2:6" ht="18" customHeight="1">
      <c r="B62" s="29"/>
      <c r="C62" s="30"/>
      <c r="D62" s="237" t="s">
        <v>64</v>
      </c>
      <c r="E62" s="248" t="s">
        <v>7</v>
      </c>
      <c r="F62" s="35">
        <v>6900</v>
      </c>
    </row>
    <row r="63" spans="2:6" ht="18" customHeight="1">
      <c r="B63" s="29"/>
      <c r="C63" s="30"/>
      <c r="D63" s="237" t="s">
        <v>44</v>
      </c>
      <c r="E63" s="248"/>
      <c r="F63" s="35">
        <v>11200</v>
      </c>
    </row>
    <row r="64" spans="2:6" ht="18" customHeight="1">
      <c r="B64" s="235" t="s">
        <v>18</v>
      </c>
      <c r="C64" s="236"/>
      <c r="D64" s="237" t="s">
        <v>65</v>
      </c>
      <c r="E64" s="248"/>
      <c r="F64" s="35">
        <v>7500</v>
      </c>
    </row>
    <row r="65" spans="2:6" ht="18" customHeight="1">
      <c r="B65" s="235"/>
      <c r="C65" s="236"/>
      <c r="D65" s="237" t="s">
        <v>45</v>
      </c>
      <c r="E65" s="248"/>
      <c r="F65" s="35">
        <v>11800</v>
      </c>
    </row>
    <row r="66" spans="2:6" ht="18" customHeight="1">
      <c r="B66" s="235"/>
      <c r="C66" s="236"/>
      <c r="D66" s="237" t="s">
        <v>66</v>
      </c>
      <c r="E66" s="248"/>
      <c r="F66" s="35">
        <v>530</v>
      </c>
    </row>
    <row r="67" spans="2:6" ht="18" customHeight="1">
      <c r="B67" s="235"/>
      <c r="C67" s="236"/>
      <c r="D67" s="237" t="s">
        <v>67</v>
      </c>
      <c r="E67" s="248"/>
      <c r="F67" s="35">
        <v>1360</v>
      </c>
    </row>
    <row r="68" spans="2:6" ht="18" customHeight="1">
      <c r="B68" s="235"/>
      <c r="C68" s="236"/>
      <c r="D68" s="237" t="s">
        <v>68</v>
      </c>
      <c r="E68" s="248"/>
      <c r="F68" s="35">
        <v>11000</v>
      </c>
    </row>
    <row r="69" spans="2:6" ht="18" customHeight="1">
      <c r="B69" s="235"/>
      <c r="C69" s="236"/>
      <c r="D69" s="237" t="s">
        <v>69</v>
      </c>
      <c r="E69" s="248"/>
      <c r="F69" s="35">
        <v>11200</v>
      </c>
    </row>
    <row r="70" spans="2:7" ht="18" customHeight="1">
      <c r="B70" s="235"/>
      <c r="C70" s="236"/>
      <c r="D70" s="237" t="s">
        <v>46</v>
      </c>
      <c r="E70" s="248"/>
      <c r="F70" s="35">
        <v>15300</v>
      </c>
      <c r="G70" s="25"/>
    </row>
    <row r="71" spans="2:7" ht="18" customHeight="1" thickBot="1">
      <c r="B71" s="256"/>
      <c r="C71" s="257"/>
      <c r="D71" s="258" t="s">
        <v>70</v>
      </c>
      <c r="E71" s="259"/>
      <c r="F71" s="38">
        <v>15500</v>
      </c>
      <c r="G71" s="25"/>
    </row>
  </sheetData>
  <sheetProtection sheet="1" objects="1" scenarios="1"/>
  <mergeCells count="73">
    <mergeCell ref="D44:E44"/>
    <mergeCell ref="B57:C59"/>
    <mergeCell ref="D21:E21"/>
    <mergeCell ref="B51:C51"/>
    <mergeCell ref="D43:E43"/>
    <mergeCell ref="D38:E38"/>
    <mergeCell ref="D40:E40"/>
    <mergeCell ref="D41:E41"/>
    <mergeCell ref="D51:E51"/>
    <mergeCell ref="D36:E36"/>
    <mergeCell ref="D29:E29"/>
    <mergeCell ref="D22:E22"/>
    <mergeCell ref="D27:E27"/>
    <mergeCell ref="D25:E25"/>
    <mergeCell ref="D39:E39"/>
    <mergeCell ref="D69:E69"/>
    <mergeCell ref="D58:E58"/>
    <mergeCell ref="D56:E56"/>
    <mergeCell ref="D52:E52"/>
    <mergeCell ref="D45:E45"/>
    <mergeCell ref="B64:C71"/>
    <mergeCell ref="D70:E70"/>
    <mergeCell ref="D63:E63"/>
    <mergeCell ref="D64:E64"/>
    <mergeCell ref="D65:E65"/>
    <mergeCell ref="D66:E66"/>
    <mergeCell ref="D71:E71"/>
    <mergeCell ref="D67:E67"/>
    <mergeCell ref="B10:C10"/>
    <mergeCell ref="D10:E10"/>
    <mergeCell ref="D11:E11"/>
    <mergeCell ref="B11:C15"/>
    <mergeCell ref="D15:E15"/>
    <mergeCell ref="D13:E13"/>
    <mergeCell ref="D14:E14"/>
    <mergeCell ref="D12:E12"/>
    <mergeCell ref="D46:E46"/>
    <mergeCell ref="D68:E68"/>
    <mergeCell ref="D60:E60"/>
    <mergeCell ref="D61:E61"/>
    <mergeCell ref="D59:E59"/>
    <mergeCell ref="D62:E62"/>
    <mergeCell ref="D57:E57"/>
    <mergeCell ref="B16:C29"/>
    <mergeCell ref="D28:E28"/>
    <mergeCell ref="D26:E26"/>
    <mergeCell ref="D17:E17"/>
    <mergeCell ref="D16:E16"/>
    <mergeCell ref="D18:E18"/>
    <mergeCell ref="D20:E20"/>
    <mergeCell ref="D23:E23"/>
    <mergeCell ref="D19:E19"/>
    <mergeCell ref="D24:E24"/>
    <mergeCell ref="B54:C56"/>
    <mergeCell ref="B30:C35"/>
    <mergeCell ref="D30:E30"/>
    <mergeCell ref="D31:E31"/>
    <mergeCell ref="D32:E32"/>
    <mergeCell ref="D33:E33"/>
    <mergeCell ref="D34:E34"/>
    <mergeCell ref="D35:E35"/>
    <mergeCell ref="D55:E55"/>
    <mergeCell ref="D54:E54"/>
    <mergeCell ref="B36:C47"/>
    <mergeCell ref="D37:E37"/>
    <mergeCell ref="B52:C53"/>
    <mergeCell ref="D53:E53"/>
    <mergeCell ref="B48:C50"/>
    <mergeCell ref="D48:E48"/>
    <mergeCell ref="D49:E49"/>
    <mergeCell ref="D50:E50"/>
    <mergeCell ref="D47:E47"/>
    <mergeCell ref="D42:E42"/>
  </mergeCells>
  <printOptions horizontalCentered="1" verticalCentered="1"/>
  <pageMargins left="0" right="0" top="0" bottom="0" header="0" footer="0"/>
  <pageSetup fitToHeight="3" fitToWidth="1" horizontalDpi="600" verticalDpi="600" orientation="portrait" paperSize="9" scale="53" r:id="rId2"/>
  <headerFooter alignWithMargins="0">
    <oddHeader>&amp;R&amp;14&amp;P / &amp;N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RENAULT DO BRASIL S/A</Manager>
  <Company>RENAULT DO BRASIL S/A</Company>
  <HyperlinkBase>RENAULT DO BRASIL S/A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RENAULT DO BRASIL S/A</dc:title>
  <dc:subject>RENAULT DO BRASIL S/A</dc:subject>
  <dc:creator>RENAULT DO BRASIL S/A</dc:creator>
  <cp:keywords>RENAULT DO BRASIL S/A</cp:keywords>
  <dc:description>RENAULT DO BRASIL S/A</dc:description>
  <cp:lastModifiedBy>Fernando</cp:lastModifiedBy>
  <cp:lastPrinted>2015-09-08T17:41:37Z</cp:lastPrinted>
  <dcterms:created xsi:type="dcterms:W3CDTF">2004-09-22T13:01:35Z</dcterms:created>
  <dcterms:modified xsi:type="dcterms:W3CDTF">2018-12-06T11:12:18Z</dcterms:modified>
  <cp:category>RENAULT DO BRASIL S/A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